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700"/>
  </bookViews>
  <sheets>
    <sheet name="Lisez-moi" sheetId="11" r:id="rId1"/>
    <sheet name="Page de garde" sheetId="7" r:id="rId2"/>
    <sheet name="BPU-DQE Lot n°4" sheetId="5" r:id="rId3"/>
    <sheet name="BATIPRIX-DQE Lot n°4" sheetId="15" r:id="rId4"/>
    <sheet name="Coéfficients lot n°4" sheetId="10" r:id="rId5"/>
  </sheets>
  <definedNames>
    <definedName name="_xlnm.Print_Titles" localSheetId="2">'BPU-DQE Lot n°4'!$1:$2</definedName>
    <definedName name="_xlnm.Print_Area" localSheetId="2">'BPU-DQE Lot n°4'!$A$1:$I$202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3" i="5" l="1"/>
  <c r="H198" i="5"/>
  <c r="H197" i="5"/>
  <c r="H196" i="5"/>
  <c r="H195" i="5"/>
  <c r="H194" i="5"/>
  <c r="H193" i="5"/>
  <c r="H192" i="5"/>
  <c r="H191" i="5"/>
  <c r="H190" i="5"/>
  <c r="H189" i="5"/>
  <c r="H188" i="5"/>
  <c r="H186" i="5"/>
  <c r="H185" i="5"/>
  <c r="H184" i="5"/>
  <c r="H183" i="5"/>
  <c r="H182" i="5"/>
  <c r="H181" i="5"/>
  <c r="H180" i="5"/>
  <c r="H178" i="5"/>
  <c r="H177" i="5"/>
  <c r="H176" i="5"/>
  <c r="H175" i="5"/>
  <c r="H174" i="5"/>
  <c r="H173" i="5"/>
  <c r="H172" i="5"/>
  <c r="H171" i="5"/>
  <c r="H170" i="5"/>
  <c r="H168" i="5"/>
  <c r="H167" i="5"/>
  <c r="H166" i="5"/>
  <c r="H165" i="5"/>
  <c r="H164" i="5"/>
  <c r="H163" i="5"/>
  <c r="H162" i="5"/>
  <c r="H161" i="5"/>
  <c r="H160" i="5"/>
  <c r="H159" i="5"/>
  <c r="H158" i="5"/>
  <c r="H157" i="5"/>
  <c r="H156" i="5"/>
  <c r="H154" i="5"/>
  <c r="H153" i="5"/>
  <c r="H152" i="5"/>
  <c r="H151" i="5"/>
  <c r="H150" i="5"/>
  <c r="H149"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30" i="5"/>
  <c r="H131" i="5"/>
  <c r="H132" i="5"/>
  <c r="H133" i="5"/>
  <c r="H134" i="5"/>
  <c r="H135" i="5"/>
  <c r="H136" i="5"/>
  <c r="H137" i="5"/>
  <c r="H138" i="5"/>
  <c r="H139" i="5"/>
  <c r="H140" i="5"/>
  <c r="H141" i="5"/>
  <c r="H142" i="5"/>
  <c r="H143" i="5"/>
  <c r="H144" i="5"/>
  <c r="H145" i="5"/>
  <c r="H94" i="5"/>
  <c r="H79" i="5"/>
  <c r="H80" i="5"/>
  <c r="H81" i="5"/>
  <c r="H82" i="5"/>
  <c r="H83" i="5"/>
  <c r="H84" i="5"/>
  <c r="H85" i="5"/>
  <c r="H86" i="5"/>
  <c r="H87" i="5"/>
  <c r="H88" i="5"/>
  <c r="H89" i="5"/>
  <c r="H90" i="5"/>
  <c r="H78"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44" i="5"/>
  <c r="H41" i="5"/>
  <c r="H40" i="5"/>
  <c r="H39" i="5"/>
  <c r="H38" i="5"/>
  <c r="H37" i="5"/>
  <c r="H36" i="5"/>
  <c r="H35" i="5"/>
  <c r="H34" i="5"/>
  <c r="H33" i="5"/>
  <c r="H32" i="5"/>
  <c r="H31" i="5"/>
  <c r="H30" i="5"/>
  <c r="H29" i="5"/>
  <c r="H28" i="5"/>
  <c r="H27" i="5"/>
  <c r="H26" i="5"/>
  <c r="H25" i="5"/>
  <c r="H24" i="5"/>
  <c r="H23" i="5"/>
  <c r="H22" i="5"/>
  <c r="H21" i="5"/>
  <c r="H20" i="5"/>
  <c r="H19" i="5"/>
  <c r="H18" i="5"/>
  <c r="H17" i="5"/>
  <c r="H5" i="5"/>
  <c r="H6" i="5"/>
  <c r="H7" i="5"/>
  <c r="H8" i="5"/>
  <c r="H9" i="5"/>
  <c r="H10" i="5"/>
  <c r="H11" i="5"/>
  <c r="H12" i="5"/>
  <c r="H13" i="5"/>
  <c r="H14" i="5"/>
  <c r="H4" i="5"/>
  <c r="K9" i="15" l="1"/>
  <c r="K8" i="15"/>
  <c r="K7" i="15" l="1"/>
  <c r="K6" i="15"/>
  <c r="K10" i="15" s="1"/>
  <c r="K5" i="15"/>
  <c r="K4" i="15"/>
  <c r="K11" i="15" l="1"/>
</calcChain>
</file>

<file path=xl/comments1.xml><?xml version="1.0" encoding="utf-8"?>
<comments xmlns="http://schemas.openxmlformats.org/spreadsheetml/2006/main">
  <authors>
    <author>Auteur</author>
  </authors>
  <commentList>
    <comment ref="F2" authorId="0" shapeId="0">
      <text>
        <r>
          <rPr>
            <b/>
            <sz val="9"/>
            <color indexed="81"/>
            <rFont val="Tahoma"/>
            <family val="2"/>
          </rPr>
          <t>Prix de vente fourni, posé et raccordé</t>
        </r>
      </text>
    </comment>
  </commentList>
</comments>
</file>

<file path=xl/sharedStrings.xml><?xml version="1.0" encoding="utf-8"?>
<sst xmlns="http://schemas.openxmlformats.org/spreadsheetml/2006/main" count="641" uniqueCount="447">
  <si>
    <t>N°BPU</t>
  </si>
  <si>
    <t>Prix HT</t>
  </si>
  <si>
    <t>Observations</t>
  </si>
  <si>
    <t>Désignation</t>
  </si>
  <si>
    <t>• Lot N°4 : Electricité/Automatisme</t>
  </si>
  <si>
    <t>Unitée</t>
  </si>
  <si>
    <t>m2</t>
  </si>
  <si>
    <t>Description</t>
  </si>
  <si>
    <t>H</t>
  </si>
  <si>
    <t xml:space="preserve">Nettoyage </t>
  </si>
  <si>
    <t>Nettoyage après travaux dans local vide</t>
  </si>
  <si>
    <t>Nettoyage après travaux dans local avec meubles de bureaux + armoires</t>
  </si>
  <si>
    <t>ml</t>
  </si>
  <si>
    <t>1 pompe si surface inférieure à 10 m2</t>
  </si>
  <si>
    <t>2 pompes si surface comprise entre 10 m2 et 100 m2</t>
  </si>
  <si>
    <t>Dimensions / autre</t>
  </si>
  <si>
    <t xml:space="preserve">4.0 </t>
  </si>
  <si>
    <t>MAIN D'ŒUVRE ET TRAVAUX DIVERS</t>
  </si>
  <si>
    <t>travaux électricien en SS4</t>
  </si>
  <si>
    <t>Mesures de surveillance d'empoussièrement amiante</t>
  </si>
  <si>
    <t>Mesures d'empoussièrement (non imposées réglementairement) avant et après intervention sur amiante en SS4 avec :
- déplacements pour pose et dépose de pompes
- pose des pompes   
- annalyses
- rapport</t>
  </si>
  <si>
    <t>u</t>
  </si>
  <si>
    <t>Création de schéma électrique jusqu'à 5 folios incluant page de garde</t>
  </si>
  <si>
    <t xml:space="preserve"> Schémas fourni au format see Electrical,dwg et 1 exemplaire papier (de 1 à 5 folios)</t>
  </si>
  <si>
    <t>Prix par folio</t>
  </si>
  <si>
    <t xml:space="preserve">Création de schéma électrique jusqu'à 10 folios </t>
  </si>
  <si>
    <t xml:space="preserve"> Schémas fourni au format see Electrical,dwg et 1 exemplaire papier (de 6 à 10 folios)</t>
  </si>
  <si>
    <t>Détection, Identification, et/ou piquage et coupage câble électrique BT ou HTA enterré</t>
  </si>
  <si>
    <t>forfait 4h00</t>
  </si>
  <si>
    <t>forfait</t>
  </si>
  <si>
    <t>4.1</t>
  </si>
  <si>
    <t>MATERIEL D'ECLAIRAGE</t>
  </si>
  <si>
    <t>Fourniture, pose, raccordement et mise en service d'appareil complet (avec lampes), compris accessoires de fixation et percements (non compris alimentation)</t>
  </si>
  <si>
    <t>Luminaires</t>
  </si>
  <si>
    <t>BPU 4.101</t>
  </si>
  <si>
    <t>LEDVANCE BIOLUX HCL PL 600 S 41W TW DALI</t>
  </si>
  <si>
    <t>BPU 4.102</t>
  </si>
  <si>
    <t>LEDVANCE PL PFM 600 30 W 4000 K UGR19</t>
  </si>
  <si>
    <t>BPU 4.103</t>
  </si>
  <si>
    <t>LEDVANCE PANEL INDV 600 33 W 4000K DALI</t>
  </si>
  <si>
    <t>BPU 4.104</t>
  </si>
  <si>
    <t>LEDVANCE PANEL PERFORMANCE 600 36W 4000K 4320lm</t>
  </si>
  <si>
    <t>BPU 4.105</t>
  </si>
  <si>
    <t>LEDVANCE PANEL COMPACT 600 UGR&lt;19 DALI 33W 4000K 4320lm</t>
  </si>
  <si>
    <t>BPU 4.106</t>
  </si>
  <si>
    <t>LEDVANCE Luminaires compacts avec un câblage à l'arrière LN COMP Batten 1500 25 W 4000 K</t>
  </si>
  <si>
    <t>BPU 4.107</t>
  </si>
  <si>
    <t>LEDVANCE Luminaire étanche avec corps fin DP SLIM VALUE 1500 50 W 4000 K IP65 GY</t>
  </si>
  <si>
    <t>BPU 4.108</t>
  </si>
  <si>
    <t>LEDVANCE Downlight avec corps en aluminium DL ALU DN 150 14 W 4000 K IP44/IP20 WT</t>
  </si>
  <si>
    <t>BPU 4.109</t>
  </si>
  <si>
    <t>LEDVANCE Downlight avec corps en aluminium DL ALU DN 200 25 W 4000 K IP44/IP20 WT</t>
  </si>
  <si>
    <t>BPU 4.110</t>
  </si>
  <si>
    <t>LEDVANCE Luminaire étanche tubulaire DP SPECIAL 1500 50 W 4000 K WT IP67</t>
  </si>
  <si>
    <t>BPU 4.111</t>
  </si>
  <si>
    <t>LEDVANCE Luminaire résistant à l'humidité DP COMPACT 1200 44 W 4000K IP66 GR</t>
  </si>
  <si>
    <t>BPU 4.112</t>
  </si>
  <si>
    <t>LEDVANCE Luminaires étanches DP 1500 46W 840 IP65 GY</t>
  </si>
  <si>
    <t>BPU 4.113</t>
  </si>
  <si>
    <t>LEDVANCE Luminaires étanches détecteur haute fréquence DP 1500 SENSOR 46W 4000K IP65 GY</t>
  </si>
  <si>
    <t>BPU 4.114</t>
  </si>
  <si>
    <t>Luminaire SYLVANIA START PANEL UGR19 600x600 3600lm 840 27W 4000K / 0044627</t>
  </si>
  <si>
    <r>
      <t xml:space="preserve">Détecteurs, Commande DALI (fourniture, pose et raccordement, </t>
    </r>
    <r>
      <rPr>
        <b/>
        <i/>
        <u/>
        <sz val="11"/>
        <color theme="1"/>
        <rFont val="Calibri"/>
        <family val="2"/>
        <scheme val="minor"/>
      </rPr>
      <t>compris accessoires de fixation</t>
    </r>
    <r>
      <rPr>
        <b/>
        <i/>
        <sz val="11"/>
        <color theme="1"/>
        <rFont val="Calibri"/>
        <family val="2"/>
        <scheme val="minor"/>
      </rPr>
      <t>)</t>
    </r>
  </si>
  <si>
    <t>BPU 4.115</t>
  </si>
  <si>
    <t>Détecteur BEG Luxomat plafonnier 1 canal PD3N-1C-AP</t>
  </si>
  <si>
    <t>BPU 4.116</t>
  </si>
  <si>
    <t>Détecteur BEG Luxomat plafonnier 1 canal PD3N-1C-FP</t>
  </si>
  <si>
    <t>BPU 4.117</t>
  </si>
  <si>
    <t>Détecteur BEG Luxomat plafonnier 1 canal PD4N-1C-AP</t>
  </si>
  <si>
    <t>BPU 4.118</t>
  </si>
  <si>
    <t>Détecteur BEG Luxomat plafonnier 1 canal PD4N-1C-FP</t>
  </si>
  <si>
    <t>BPU 4.119</t>
  </si>
  <si>
    <t>Détecteur BEG Luxomat plafonnier 1 canal PD4N-1C-C-AP</t>
  </si>
  <si>
    <t>BPU 4.120</t>
  </si>
  <si>
    <t>Détecteur BEG Luxomat plafonnier 1 canal PD4N-1C-C-FP</t>
  </si>
  <si>
    <t>BPU 4.121</t>
  </si>
  <si>
    <t>Détecteur BEG Luxomat extéieur LC-plus 280 (blanc mat)</t>
  </si>
  <si>
    <t>BPU 4.122</t>
  </si>
  <si>
    <t>Détecteur OSRAM DALI SENSOR LS/PD CI G2</t>
  </si>
  <si>
    <t>BPU 4.123</t>
  </si>
  <si>
    <t>LEDVANCE Commande Eclairage DALI MCU Ref: 4008321189721</t>
  </si>
  <si>
    <t>SCHNEIDER Commande UNICA - Ref: NU320718</t>
  </si>
  <si>
    <t>4.2</t>
  </si>
  <si>
    <t>Fourniture et pose, compris raccordement et repérages</t>
  </si>
  <si>
    <t>BPU 4.201</t>
  </si>
  <si>
    <t>VOYANTS TRILED 230/400VAC AVEC LEDS DE COULEUR BLANCHE - ref : VT400ACWWW ZELEC FRANCE</t>
  </si>
  <si>
    <t>BPU 4.202</t>
  </si>
  <si>
    <t>LEGRAND COFFRET DE SECURITE A MANETTE, 3NO+3NF, 2 VOYANT LED 48VDC - ref : 038098</t>
  </si>
  <si>
    <t>BPU 4.203</t>
  </si>
  <si>
    <t>PLANET WATTOHM Couvercle translucide pour goulotte 45mm - 2ml - ref : 48728</t>
  </si>
  <si>
    <t>BPU 4.204</t>
  </si>
  <si>
    <t>SOCOMEC Système de transfert statique STS Monophasé 16A modèle fixe - ref : 3310016001</t>
  </si>
  <si>
    <t>BPU 4.205</t>
  </si>
  <si>
    <t>SOCOMEC Système de transfert statique STS Monophasé 32A modèle fixe - ref : 3310032001</t>
  </si>
  <si>
    <t>BPU 4.206</t>
  </si>
  <si>
    <t>APC BANDEAU 16A - Easy PDU - Mesuré - Zero U16A230V -(18)C13 &amp; (3)C19 - IEC309 - ref: EPDU1116M</t>
  </si>
  <si>
    <t>BPU 4.207</t>
  </si>
  <si>
    <t>APC BANDEAU 32A - 2x16A - (36)C13 &amp; (6)C19 - ref: APD8853</t>
  </si>
  <si>
    <t>BPU 4.208</t>
  </si>
  <si>
    <t>Cable CAELIFLEX 3G1 mm²</t>
  </si>
  <si>
    <t>BPU 4.209</t>
  </si>
  <si>
    <t>Cable CAELIFLEX 5G1 mm²</t>
  </si>
  <si>
    <t>BPU 4.210</t>
  </si>
  <si>
    <t>Cable CAELIFLEX 7G1 mm²</t>
  </si>
  <si>
    <t>BPU 4.211</t>
  </si>
  <si>
    <t>Cable CAELIFLEX 12G1 mm²</t>
  </si>
  <si>
    <t>BPU 4.212</t>
  </si>
  <si>
    <t>Cable CAELIFLEX 3G1,5 mm²</t>
  </si>
  <si>
    <t>BPU 4.213</t>
  </si>
  <si>
    <t>Cable CAELIFLEX 5G1,5 mm²</t>
  </si>
  <si>
    <t>BPU 4.214</t>
  </si>
  <si>
    <t>Cable CAELIFLEX 7G1,5 mm²</t>
  </si>
  <si>
    <t>BPU 4.215</t>
  </si>
  <si>
    <t>Cable CAELIFLEX 12G1,5 mm²</t>
  </si>
  <si>
    <t>Matériel de comptage et mesure électrique</t>
  </si>
  <si>
    <r>
      <t xml:space="preserve">Compteurs électriques SOCOMEC </t>
    </r>
    <r>
      <rPr>
        <sz val="12"/>
        <color theme="1"/>
        <rFont val="Calibri"/>
        <family val="2"/>
        <scheme val="minor"/>
      </rPr>
      <t>(</t>
    </r>
    <r>
      <rPr>
        <i/>
        <sz val="12"/>
        <color theme="1"/>
        <rFont val="Calibri"/>
        <family val="2"/>
        <scheme val="minor"/>
      </rPr>
      <t>compris câbles auxiliaires RJ spécifique ou autres</t>
    </r>
    <r>
      <rPr>
        <sz val="12"/>
        <color theme="1"/>
        <rFont val="Calibri"/>
        <family val="2"/>
        <scheme val="minor"/>
      </rPr>
      <t>)</t>
    </r>
  </si>
  <si>
    <t>BPU 4.301</t>
  </si>
  <si>
    <t>COUNTIS E27Ref: 4850 3054</t>
  </si>
  <si>
    <t>BPU 4.302</t>
  </si>
  <si>
    <t>COUNTIS E28 Ref: 4850 3055</t>
  </si>
  <si>
    <t>BPU 4.303</t>
  </si>
  <si>
    <t>DIRIS A10 avec communication RS485 ref: 48250401</t>
  </si>
  <si>
    <t>BPU 4.304</t>
  </si>
  <si>
    <t>DIRIS A-30 Ethernet Modbus TCP ref:4825 0403</t>
  </si>
  <si>
    <t>BPU 4.305</t>
  </si>
  <si>
    <t>DIRIS A-40 Modbus RS485 Ref: 4825 0500</t>
  </si>
  <si>
    <t>BPU 4.306</t>
  </si>
  <si>
    <t>DIRIS A-40 Modbus RS485 + ETHERNET TCP/IP Ref: 4825 0501</t>
  </si>
  <si>
    <t>BPU 4.307</t>
  </si>
  <si>
    <t>DIRIS DIGIWARE C-31, INTERFACE RS485 sans afficheur Ref: 48290101</t>
  </si>
  <si>
    <t>BPU 4.308</t>
  </si>
  <si>
    <t>DIRIS DIGIWARE C-32, REPETEUR RS485 Ref: 48290103</t>
  </si>
  <si>
    <t>BPU 4.309</t>
  </si>
  <si>
    <t>DIRIS DIGIWARE D-50V2, AFFICHEUR MULTIPOINT Ref: 48290204</t>
  </si>
  <si>
    <t>BPU 4.310</t>
  </si>
  <si>
    <t>DIRIS DIGIWARE D-70, AFFICHEUR MULTIPOINT Ref: 48290203</t>
  </si>
  <si>
    <t>BPU 4.311</t>
  </si>
  <si>
    <t>DIRIS DIGIWARE M-50, PASSERELLE DE COMMUNICATION MULTI PROTOCOLES (sans bluetooth) Ref: 48290219</t>
  </si>
  <si>
    <t>BPU 4.312</t>
  </si>
  <si>
    <t>DIRIS DIGIWARE M-70, PASSERELLE DE COMMUNICATION MULTI PROTOCOLES (sans bluetooth) Ref: 48290220</t>
  </si>
  <si>
    <t>DIRIS DIGIWARE U-10, ANALYSE Ref: 48290105</t>
  </si>
  <si>
    <t>DIRIS DIGIWARE U-30, ANALYSE Ref: 48290102</t>
  </si>
  <si>
    <t>DIRIS DIGIWARE I-35, ANALYSE - 3 ENTREES COURANT Ref: 48290130</t>
  </si>
  <si>
    <t>DIRIS DIGIWARE I-60, ANALYSE - 6 ENTREES COURANT Ref: 48290112</t>
  </si>
  <si>
    <t>DIRIS DIGIWARE IO-10, ANALYSE - MODULE ENTREES/SORTIES Ref: 48290140</t>
  </si>
  <si>
    <t>DIRIS DIGIWARE IO-20, ANALYSE - MODULE ENTREES/SORTIES Ref: 48290145</t>
  </si>
  <si>
    <t>DIRIS DIGIWARE cable bus RJ45-0.50m Ref: 48290182</t>
  </si>
  <si>
    <t>DIRIS DIGIWARE cable bus RJ45-0.30m Ref: 48290582</t>
  </si>
  <si>
    <t>POWER SUPPLY 24VDC 15W Ref: 48290120</t>
  </si>
  <si>
    <t>End Line Resistor DW-BUS Ref: 48290180</t>
  </si>
  <si>
    <t>Capteurs de courant fermés pour Diris Digiware TE-18 5 à 20A ref : 4829 0500</t>
  </si>
  <si>
    <t>Capteurs de courant fermés pour Diris Digiware TE-18 55 à 63A ref : 4829 0501</t>
  </si>
  <si>
    <t>Capteurs de courant fermés pour Diris Digiware TE-25 40 à 160A ref : 4829 0502</t>
  </si>
  <si>
    <t>Capteurs de courant fermés pour Diris Digiware TE-35 63 à 250A ref : 4829 0503</t>
  </si>
  <si>
    <t>Capteurs de courant fermés pour Diris Digiware TE-45 160 à 630A ref : 4829 0504</t>
  </si>
  <si>
    <t>Capteur de courant ouvrant pour Diris Digiware TR/iTR-10 25 à 63A ref: 48290555</t>
  </si>
  <si>
    <t>Capteur de courant ouvrant pour Diris Digiware TR/iTR-14 40 à 160A ref: 48290556</t>
  </si>
  <si>
    <t>Capteur de courant ouvrant pour Diris Digiware TR/iTR-21 63 à 250A ref: 48290557</t>
  </si>
  <si>
    <t>Capteur de courant ouvrant pour Diris Digiware TR/iTR-32 160 à 600A ref: 48290558</t>
  </si>
  <si>
    <t>Capteur de courant ouvrant flexible pour Diris Digiware TF-40 100 à 400A ref: 48290573</t>
  </si>
  <si>
    <t>Capteur de courant ouvrant flexible pour Diris Digiware TF-80 150 à 600A ref: 48290574</t>
  </si>
  <si>
    <t>Capteur de courant ouvrant flexible pour Diris Digiware TF-120 400 à 2000A ref: 48290575</t>
  </si>
  <si>
    <t>Capteur de courant ouvrant flexible pour Diris Digiware TF-200 600 à 4000A ref: 48290576</t>
  </si>
  <si>
    <r>
      <t xml:space="preserve">Compteurs électriques SCHNEIDER </t>
    </r>
    <r>
      <rPr>
        <sz val="12"/>
        <color theme="1"/>
        <rFont val="Calibri"/>
        <family val="2"/>
        <scheme val="minor"/>
      </rPr>
      <t>(</t>
    </r>
    <r>
      <rPr>
        <i/>
        <sz val="12"/>
        <color theme="1"/>
        <rFont val="Calibri"/>
        <family val="2"/>
        <scheme val="minor"/>
      </rPr>
      <t>compris câbles auxiliaires spécifiques</t>
    </r>
    <r>
      <rPr>
        <sz val="12"/>
        <color theme="1"/>
        <rFont val="Calibri"/>
        <family val="2"/>
        <scheme val="minor"/>
      </rPr>
      <t>)</t>
    </r>
  </si>
  <si>
    <t>iEM3100 - compteur d'énergie tri - 63A -Mesure directe - Modbus - ref : A9MEM3150</t>
  </si>
  <si>
    <t>iEM3300 - compteur d'énergie tri - 125A - Mesure directe - Modbus - ref : A9MEM3350</t>
  </si>
  <si>
    <t>iEM3200 - compteur d'énergie tri - Mesure par TI - Modbus - ref : A9MEM3250</t>
  </si>
  <si>
    <t>iEM3500 - compteur d'énergie tri - Mesure par TI - Modbus - ref : A9MEM3555</t>
  </si>
  <si>
    <t>PowerLogic PM3200 - Centrale de mesure modulaire PM3250 - Mesure par TI - Modbus - ref : METSEPM3250</t>
  </si>
  <si>
    <t>PowerLogic PM3200 - Centrale de mesure modulaire PM3555 - Mesure par TI - Modbus - ref : METSEPM3555</t>
  </si>
  <si>
    <t>PowerLogic PM3500 - Centrale de mesure modulaire PM5310 - Mesure par TI - Modbus- ref : METSEPM5310</t>
  </si>
  <si>
    <t>PowerLogic PM3500 - Centrale de mesure modulaire PM5320 - Mesure par TI - Modbus TCPIP - ref : METSEPM5320</t>
  </si>
  <si>
    <t>FDM128 - Afficheur multi-Equipements Ethernet - ref : LV434128</t>
  </si>
  <si>
    <t>FDM121 - Afficheur mono-équipement ULP - ref : TRV00121</t>
  </si>
  <si>
    <t>Platine de Montage pour Afficheur FDM121 - ref : TRV00128</t>
  </si>
  <si>
    <t>Capteur de courant Tore souple ouvert D80mm - 50-5000A - ref : METSECTR25500</t>
  </si>
  <si>
    <t>Capteur de courant Tore souple ouvert D96mm - 50-5000A - ref : METSECTR30500</t>
  </si>
  <si>
    <t>Capteur de courant Tore souple ouvert D146mm - 50-5000A - ref : METSECTR46500</t>
  </si>
  <si>
    <t>Capteur de courant Tore souple ouvert D191mm - 50-5000A - ref : METSECTR60500</t>
  </si>
  <si>
    <t>Capteur de courant Tore souple ouvert D287mm - 50-5000A - ref : METSECTR90500</t>
  </si>
  <si>
    <t>4.4</t>
  </si>
  <si>
    <t>BPU 4.401</t>
  </si>
  <si>
    <t>HTA Relais Easergy P3 SCHNEIDER (Détection defaut boucle), Ref: P3U30-6BAA-1BCAA</t>
  </si>
  <si>
    <t>BPU 4.402</t>
  </si>
  <si>
    <t>HTA Relais Easergy P5 SCHNEIDER (Protection des disjoncteur de boucle), Ref: P5F30-AACB-HABAH-AAAC</t>
  </si>
  <si>
    <t>BPU 4.403</t>
  </si>
  <si>
    <t>HTA Transformateur de courant RS ISOLSEC P80, Ref: P80EA</t>
  </si>
  <si>
    <t>BPU 4.404</t>
  </si>
  <si>
    <t>HTA Transformateur de courant résiduel D200 SCHNEIDER, Ref: CSH200 - 59636</t>
  </si>
  <si>
    <t>BPU 4.405</t>
  </si>
  <si>
    <t>BPU 4.406</t>
  </si>
  <si>
    <t>BPU 4.407</t>
  </si>
  <si>
    <t>BPU 4.408</t>
  </si>
  <si>
    <t>BPU 4.409</t>
  </si>
  <si>
    <t xml:space="preserve">HTA Têtes de câbles (3U) raccordement cellule ou transformateur (50mm²) </t>
  </si>
  <si>
    <t>BPU 4.410</t>
  </si>
  <si>
    <t>HTA Têtes de câbles (3U) raccordement cellule ou transformateur (95mm²)</t>
  </si>
  <si>
    <t>BPU 4.411</t>
  </si>
  <si>
    <t>HTA Têtes de câbles (3U) raccordement cellule ou transformateur (150mm²)</t>
  </si>
  <si>
    <t>BPU 4.412</t>
  </si>
  <si>
    <t>BPU 4.413</t>
  </si>
  <si>
    <t>HTA Boîte de jonction câbles tripolaire 3x150mm²</t>
  </si>
  <si>
    <t>BPU 4.414</t>
  </si>
  <si>
    <t>HTA Boîte de jonction câbles tripolaire 3x240mm²</t>
  </si>
  <si>
    <t>BPU 4.415</t>
  </si>
  <si>
    <t>BPU 4.416</t>
  </si>
  <si>
    <t>ENAG Chargeur 48V DC - 10A - Batteries 14AH option afficheur  sortie 4 disjoncteurs 10A DC - ref : ADM-SB 48-10-14</t>
  </si>
  <si>
    <t>BPU 4.417</t>
  </si>
  <si>
    <t>SLAT Chargeur ENERGO - 48V DC - 6A - C85 SB 14Ah - ref : 3680685014</t>
  </si>
  <si>
    <t>BPU 4.418</t>
  </si>
  <si>
    <t>SLAT Chargeur ENERGO - 48V DC - 12A - C85 SB 24Ah - ref : 3681285024</t>
  </si>
  <si>
    <t>4.5</t>
  </si>
  <si>
    <t>fourniture,  pose et raccordement. Hors paramétrage automatisme et hors intégration à la GTB</t>
  </si>
  <si>
    <t>4.501</t>
  </si>
  <si>
    <t>PULS Alimentation 24V PULS DC/DC , 48VDC/24VDC, 5A, 120W Ref:CD5.242</t>
  </si>
  <si>
    <t>4.502</t>
  </si>
  <si>
    <t>PULS Alimentation 24V PULS DC/DC , 48VDC/24VDC, 10A, 240W Ref:CD10.242</t>
  </si>
  <si>
    <t>4.503</t>
  </si>
  <si>
    <t>PULS Alimentation 24V PULS AC/DC , 100-240V AC/24VDC, 5A, 120W Ref:QS5.241</t>
  </si>
  <si>
    <t>4.504</t>
  </si>
  <si>
    <t>PULS Alimentation 24V PULS AC/DC , 100-240V AC/24VDC, 10A, 240W Ref:CP10.241</t>
  </si>
  <si>
    <t>4.505</t>
  </si>
  <si>
    <t>PULS Alimentation DIN-Rail Power Supplies for 1-phase Systems 24V, 5A Ref:CS5.241</t>
  </si>
  <si>
    <t>4.506</t>
  </si>
  <si>
    <t>PULS Chargeur alimentation sans interruption DC-UPS Control Unit 24V, 10A Ref:UB10.241</t>
  </si>
  <si>
    <t>4.507</t>
  </si>
  <si>
    <t>PULS Bloc batterie Battery Module with battery 12V - 7Ah Ref: UZK12.071</t>
  </si>
  <si>
    <t>4.508</t>
  </si>
  <si>
    <t>PULS Alimentation Redondante Input 1 Input 2 PULS, 24V PULS DC/DC , 24VDC, 20A Ref:YR20.246</t>
  </si>
  <si>
    <t>4.509</t>
  </si>
  <si>
    <t>WAGO Alimentation 240Vac/24Vdc -2,5A - Ref:787-712</t>
  </si>
  <si>
    <t>4.510</t>
  </si>
  <si>
    <t>WAGO Alimentation 240Vac/24Vdc -10A - Ref:787-732</t>
  </si>
  <si>
    <t>4.511</t>
  </si>
  <si>
    <t>WEIDMÜLLER PROeco 480W 24V 20A II - Ref: 3025590000</t>
  </si>
  <si>
    <t>4.512</t>
  </si>
  <si>
    <t>WEIDMÜLLER PROeco 240W 24V 10A II - Ref: 3025580000</t>
  </si>
  <si>
    <t>4.513</t>
  </si>
  <si>
    <t>PHOENIX CONTACT Module de redondance QUINT-DIODE/48DC/2X20/1X40 - ref : 2320160</t>
  </si>
  <si>
    <t>Switchs industriels, passerelles, IHM,…, fourniture,  pose et raccordement</t>
  </si>
  <si>
    <t>4.514</t>
  </si>
  <si>
    <t>SCHNEIDER SWITCH Administrable 8RJ et 2FO SC MCSESM103F2CU0 (compris paramétrage réseau)</t>
  </si>
  <si>
    <t>4.515</t>
  </si>
  <si>
    <t>SCHNEIDER PASSERELLE CONNEXIUM MODBUS ETHERNET Concentrateur passerelle modbus (PAS600)</t>
  </si>
  <si>
    <t>4.516</t>
  </si>
  <si>
    <t>MOXA - Switch - EDS-510E-3GTXSFP (compris paramétrage réseau)</t>
  </si>
  <si>
    <t>4.517</t>
  </si>
  <si>
    <t>MOXA - Switch - EDS-516E-4GTXSFP (compris paramétrage réseau)</t>
  </si>
  <si>
    <t>4.518</t>
  </si>
  <si>
    <t>MOXA - Switch - EDS-518E-4GTXSFP (compris paramétrage réseau)</t>
  </si>
  <si>
    <t>4.519</t>
  </si>
  <si>
    <t>MOXA - Module SFP - SFP-1GLXLC (compris paramétrage réseau)</t>
  </si>
  <si>
    <t>4.520</t>
  </si>
  <si>
    <t>IHM KEPIoT Pupitre Tactile 15.6'' Ref: cMT3162X</t>
  </si>
  <si>
    <t>4.521</t>
  </si>
  <si>
    <t>4.522</t>
  </si>
  <si>
    <t>ABE7 - embase de raccordement - 16E ou S - DEL - isolateur - Ref: ABE7H16S21</t>
  </si>
  <si>
    <t>4.523</t>
  </si>
  <si>
    <t>ABE7 - embase relais embrochable - 16 voies - relais 10mm - Ref: ABE7R16T230</t>
  </si>
  <si>
    <t>Matériel d'automatisme Schneider (gamme M580), fourniture,  pose et raccordement</t>
  </si>
  <si>
    <t>4.524</t>
  </si>
  <si>
    <t>SCHNEIDER Embase Ethernet 10 emplacements redondants Ref: BMEXBP1002</t>
  </si>
  <si>
    <t>4.525</t>
  </si>
  <si>
    <t>SCHNEIDER Alimentation redondante 24-48Vdc - 40W - Ref: BMXCPS4022</t>
  </si>
  <si>
    <t>4.526</t>
  </si>
  <si>
    <t>SCHNEIDER Processeur - 4096 E/S TOR 1024 E/S ANA - 2 ports Ethernet teps réel Ref: BMEBP584040</t>
  </si>
  <si>
    <t>4.527</t>
  </si>
  <si>
    <t>SCHNEIDER Module réseau Ethernet/IP et Modbus/TCP - 10/100Mbits/s Ref:BMENOC0301</t>
  </si>
  <si>
    <t>4.528</t>
  </si>
  <si>
    <t>SCHNEIDER Module 64 entrées TOR - 24Vcc Ref: BMXDDI6402K</t>
  </si>
  <si>
    <t>4.529</t>
  </si>
  <si>
    <t>SCHNEIDER Modicon X80 - cordon - connecteur 40 contacts - connecteur 2xHE10 - 2m Ref: BMXFCC203</t>
  </si>
  <si>
    <t>4.530</t>
  </si>
  <si>
    <t>SCHNEIDER Module 32 sorties TOR - 24Vcc Ref: BMXDDO3202K</t>
  </si>
  <si>
    <t>Matériel d'automatisme WAGO, fourniture,  pose et raccordement</t>
  </si>
  <si>
    <t>4.531</t>
  </si>
  <si>
    <t>WAGO Contrôleur PFC100 - 2 ports Ethernet - Prog CODESYS 3.5 - Ref: 750-8111</t>
  </si>
  <si>
    <t>4.532</t>
  </si>
  <si>
    <t>WAGO Entrée digitale à 16 canaux DC24V - 3ms - Ref: 750-1405</t>
  </si>
  <si>
    <t>4.533</t>
  </si>
  <si>
    <t>WAGO Entrée digitale à 8 canaux DC24V - 3ms - Ref: 753-430</t>
  </si>
  <si>
    <t>4.534</t>
  </si>
  <si>
    <t>WAGO Entrée analogiques à 4 canaux PT1000 - Ref: 750-463</t>
  </si>
  <si>
    <t>4.535</t>
  </si>
  <si>
    <t>WAGO Sortie de relais à 2 canaux AC 250V 1A sans potentiel -2RT - Ref: 750-517</t>
  </si>
  <si>
    <t>4.536</t>
  </si>
  <si>
    <t>WAGO Carte de sortie digitale à 8 canaux - Ref: 753-530</t>
  </si>
  <si>
    <t>4.537</t>
  </si>
  <si>
    <t>WAGO Module d'extrémité- Ref: 750-600</t>
  </si>
  <si>
    <t>4.538</t>
  </si>
  <si>
    <t>WAGO Module d'interface 16 entrées sectionnables (pour 2 carte 8 DI) Ref: 704-2044/000-000</t>
  </si>
  <si>
    <t>4.539</t>
  </si>
  <si>
    <t>WAGO Cable d'interface pré-cablage pour module d'interface 16 entrées Ref: 706-7753/301-00</t>
  </si>
  <si>
    <t>4.540</t>
  </si>
  <si>
    <t>WAGO Module d'interface 8 Sorties (pour 1 carte 8 DO) - Réf 704-5003</t>
  </si>
  <si>
    <t>4.541</t>
  </si>
  <si>
    <t>WAGO Cable d'interface pré-cablage pour module d'interface 8 sorties - Réf 706-7753/300-100</t>
  </si>
  <si>
    <t>HTA Câbles HN33 S23 20-24KV / 3x240mm² (fourni, posé)</t>
  </si>
  <si>
    <t>HTA Câbles HN33 S23 20-24KV / 3x150mm² (fourni, posé)</t>
  </si>
  <si>
    <t>HTA Câbles HN33 S23 20-24KV / 3x95mm² (fourni, posé)</t>
  </si>
  <si>
    <t>HTA Câbles HN33 S23 20-24KV / 3x50mm² (fourni, posé)</t>
  </si>
  <si>
    <t>Réalisation de 3 têtes de câbles HTA et mise en service - Forfait</t>
  </si>
  <si>
    <t>Réalisation de 3 boîtes de jonction de câbles HTA et mise en service (vérification isolement, rotation, ...) - Forfait</t>
  </si>
  <si>
    <t>BPU 4.419</t>
  </si>
  <si>
    <t>HTA, paramétrage et mise en service d'un relais EASERGY P3 ou P5, y compris paramétrage réseau - Forfait</t>
  </si>
  <si>
    <t>BPU 4-001</t>
  </si>
  <si>
    <t>BPU 4-002</t>
  </si>
  <si>
    <t>BPU 4-003</t>
  </si>
  <si>
    <t>BPU 4-004</t>
  </si>
  <si>
    <t>BPU 4-005</t>
  </si>
  <si>
    <t>BPU 4-006</t>
  </si>
  <si>
    <t>BPU 4-007</t>
  </si>
  <si>
    <t>BPU 4-008</t>
  </si>
  <si>
    <t>BPU 4-009</t>
  </si>
  <si>
    <t xml:space="preserve">Par un organisme de contrôle électrique agréé, Vérification Initiale Electrique pour une opération simple </t>
  </si>
  <si>
    <t>Exemple d'opération : création d'un nouveau TGBT, poste HTA,  modification de sources électriques d'un TGBT</t>
  </si>
  <si>
    <t xml:space="preserve">Par un organisme de contrôle électrique agréé, Vérification Initiale Electrique pour une opération conséquente </t>
  </si>
  <si>
    <t>Travaux de localisation, identification, piqueur de câble enterré - forfait 1/2 journée (4h00)</t>
  </si>
  <si>
    <t>Exemple d'opération simple : modification et/ou extension d'un tableau électrique existant (exemple création jusqu'à 10 départs et/ou circuits supplémentaires)</t>
  </si>
  <si>
    <t>Exemple d'opération conséquente : création d'un nouveau tableau électrique ou modification importante de la distribution (exemple création jusqu'à 50 départs et/ou circuits supplémentaires)</t>
  </si>
  <si>
    <r>
      <t xml:space="preserve">Taux horaire de mains d'œuvre pour travaux en sous-section 4 "amiante" y compris mise en œuvre des protections collectives et individuelles, des consommables, de la gestion et le traitement des déchets avec TRACK DECHETS , </t>
    </r>
    <r>
      <rPr>
        <b/>
        <u/>
        <sz val="11"/>
        <color theme="1"/>
        <rFont val="Calibri"/>
        <family val="2"/>
        <scheme val="minor"/>
      </rPr>
      <t>et le cas échéant mesure sur opérateur.</t>
    </r>
  </si>
  <si>
    <t xml:space="preserve">Par un organisme de contrôle électrique agréé, Avis sur les documents d'étude (plans, schémas, note de calcul), visa avant exécution </t>
  </si>
  <si>
    <t>Câble HO7RN-F 1x 35mm²</t>
  </si>
  <si>
    <t>Câble HO7RN-F 1x 50mm²</t>
  </si>
  <si>
    <t>Câble HO7RN-F 1x 95mm²</t>
  </si>
  <si>
    <t>Câble HO7RN-F 1x 120mm²</t>
  </si>
  <si>
    <t>Câble HO7RN-F 1x 185mm²</t>
  </si>
  <si>
    <t>BPU 4.216</t>
  </si>
  <si>
    <t>BPU 4.217</t>
  </si>
  <si>
    <t>BPU 4.218</t>
  </si>
  <si>
    <t>BPU 4.219</t>
  </si>
  <si>
    <t>BPU 4.220</t>
  </si>
  <si>
    <t>Disjoncteurs monophasés pour courant Continu SCHNEIDER C60H-DC 2 pôles</t>
  </si>
  <si>
    <t>C60H-DC-2P 1A (A9N61521)</t>
  </si>
  <si>
    <t>C60H-DC-2P 2A (A9N61522)</t>
  </si>
  <si>
    <t>C60H-DC-2P 4A (A9N61524)</t>
  </si>
  <si>
    <t>C60H-DC-2P 6A (A9N61526)</t>
  </si>
  <si>
    <t>C60H-DC-2P 10A (A9N61528)</t>
  </si>
  <si>
    <t>C60H-DC-2P 16A (A9N61521)</t>
  </si>
  <si>
    <t>Alimentations électriques spécifiques armoire d'automatisme</t>
  </si>
  <si>
    <r>
      <t xml:space="preserve">Matériels d'automatisme
</t>
    </r>
    <r>
      <rPr>
        <b/>
        <sz val="12"/>
        <color theme="1"/>
        <rFont val="Calibri"/>
        <family val="2"/>
        <scheme val="minor"/>
      </rPr>
      <t>Disjoncteurs DC, alimentations, switchs industriels, …</t>
    </r>
  </si>
  <si>
    <t>4.542</t>
  </si>
  <si>
    <t>4.543</t>
  </si>
  <si>
    <t>4.544</t>
  </si>
  <si>
    <t>4.545</t>
  </si>
  <si>
    <t>CYBERPOWER Système de transfert statique STS Monophasé 16A ref: PDU24005</t>
  </si>
  <si>
    <t>CYBERPOWER Système de transfert statique STS Monophasé 32A ref: PDU44302</t>
  </si>
  <si>
    <t>BPU 4.221</t>
  </si>
  <si>
    <t>BPU 4.222</t>
  </si>
  <si>
    <t>4.3</t>
  </si>
  <si>
    <t>BPU 4.420</t>
  </si>
  <si>
    <t>BPU 4.421</t>
  </si>
  <si>
    <t>BPU 4.422</t>
  </si>
  <si>
    <t>BPU 4.423</t>
  </si>
  <si>
    <t>BPU 4.424</t>
  </si>
  <si>
    <t>BPU 4.425</t>
  </si>
  <si>
    <t>BPU 4.426</t>
  </si>
  <si>
    <t>BPU 4.427</t>
  </si>
  <si>
    <t>BPU 4.428</t>
  </si>
  <si>
    <t>BPU 4.429</t>
  </si>
  <si>
    <t>BPU 4.430</t>
  </si>
  <si>
    <t>BPU 4.431</t>
  </si>
  <si>
    <t>BPU 4.432</t>
  </si>
  <si>
    <t>BPU 4.433</t>
  </si>
  <si>
    <t>BPU 4.434</t>
  </si>
  <si>
    <t>BPU 4.435</t>
  </si>
  <si>
    <t>BPU 4.436</t>
  </si>
  <si>
    <t>BPU 4.437</t>
  </si>
  <si>
    <t>BPU 4.438</t>
  </si>
  <si>
    <t>BPU 4.439</t>
  </si>
  <si>
    <t>BPU 4.440</t>
  </si>
  <si>
    <t>BPU 4.441</t>
  </si>
  <si>
    <t>BPU 4.442</t>
  </si>
  <si>
    <t>BPU 4.443</t>
  </si>
  <si>
    <t>BPU 4.444</t>
  </si>
  <si>
    <t>BPU 4.445</t>
  </si>
  <si>
    <t>BPU 4.446</t>
  </si>
  <si>
    <t>BPU 4.447</t>
  </si>
  <si>
    <t>BPU 4.448</t>
  </si>
  <si>
    <t>BPU 4.449</t>
  </si>
  <si>
    <t>BPU 4.450</t>
  </si>
  <si>
    <t>Câble HO7RN-F 1x 70mm²</t>
  </si>
  <si>
    <t>Câble HO7RN-F 1x 240mm²</t>
  </si>
  <si>
    <t>Câble HO7RN-F 1x 150mm²</t>
  </si>
  <si>
    <t>BPU 4.223</t>
  </si>
  <si>
    <t>BPU 4.224</t>
  </si>
  <si>
    <t>BPU 4.225</t>
  </si>
  <si>
    <t>BPU 4.226</t>
  </si>
  <si>
    <t>BPU 4.227</t>
  </si>
  <si>
    <t>BPU 4.228</t>
  </si>
  <si>
    <t>BPU 4.229</t>
  </si>
  <si>
    <t>BPU 4.230</t>
  </si>
  <si>
    <t>BPU 4.231</t>
  </si>
  <si>
    <t>CÂBLES, Accessoires HTA, Relais HTA</t>
  </si>
  <si>
    <t xml:space="preserve">CHARGEURS, STS, PDU, DIVERS ACCESSOIRES ARMOIRES </t>
  </si>
  <si>
    <t>BPU 4.400</t>
  </si>
  <si>
    <t>BPU 4.300</t>
  </si>
  <si>
    <t>BPU 4.200</t>
  </si>
  <si>
    <t>BPU 4.100</t>
  </si>
  <si>
    <t>DECELECT PDU panneau de distribution 8 PC avec interrupteur lumineux - ref: R1-PA08E01SAC2</t>
  </si>
  <si>
    <t>4.500</t>
  </si>
  <si>
    <t>Pondération / fréquence (1/10/100)</t>
  </si>
  <si>
    <t>Montant Total
(Prix Pondéré)</t>
  </si>
  <si>
    <t>BPU 4-010</t>
  </si>
  <si>
    <t>BPU 4-011</t>
  </si>
  <si>
    <t>MARCHÉ PUBLIC DE TRAVAUX</t>
  </si>
  <si>
    <t>BPU - bordereaux des prix unitaires</t>
  </si>
  <si>
    <t>PERSONNE PUBLIQUE</t>
  </si>
  <si>
    <t>ÉTAT - MINISTÈRE DES ARMÉES</t>
  </si>
  <si>
    <t>Quartier Margueritte – BP 14 – 35998 RENNES CEDEX 9</t>
  </si>
  <si>
    <t>CHARGÉ DU SUIVI</t>
  </si>
  <si>
    <t>OBJET DE LA CONSULTATION</t>
  </si>
  <si>
    <t>ÉTABLISSEMENT DU SID-NO  DE RENNES</t>
  </si>
  <si>
    <t>Établissement du Service d'Infrastructure de la Défense Nord-Oeust de Rennes</t>
  </si>
  <si>
    <t>Base de Défense Rennes-Vannes-Coëtquidan - BRUZ (35) – Marché à bons de commande pour la réalisation de travaux d’adaptation et de maintenance de niveau 5 de tous corps d'états techniques sur le site de DGA MI à BRUZ (35)</t>
  </si>
  <si>
    <t xml:space="preserve">UNITE DE SOUTIEN D’INFRASTRUCTURE DE LA DEFENSE DE RENNES
QUARTIER MARGUERITTE – BP 14 – 35998 RENNES CEDEX 9
</t>
  </si>
  <si>
    <t>N°
Poste</t>
  </si>
  <si>
    <t>Désignation corps
d'état "BATIPRIX"</t>
  </si>
  <si>
    <t>Code ouvrage BATIPRIX
commençant par :</t>
  </si>
  <si>
    <t>Coefficients de vente</t>
  </si>
  <si>
    <t>Kv</t>
  </si>
  <si>
    <t>K1</t>
  </si>
  <si>
    <t xml:space="preserve">Ouvrages communs </t>
  </si>
  <si>
    <t>CN</t>
  </si>
  <si>
    <t>Ouvrages élémentaires</t>
  </si>
  <si>
    <t>Fournitures hors bordereau</t>
  </si>
  <si>
    <t>KB</t>
  </si>
  <si>
    <t>KF</t>
  </si>
  <si>
    <t>Kopc</t>
  </si>
  <si>
    <t xml:space="preserve">
KB : Coefficient de vente contractuel sur prix bordereau "BATIPRIX"
KF : Coefficient d'approvisionnement (Cas fourniture hors BATIPRIX)
KOPC : Coefficient d'encadrement des autres lots
</t>
  </si>
  <si>
    <t>Electricité</t>
  </si>
  <si>
    <t>38</t>
  </si>
  <si>
    <t>Montant de prestations avec OPC</t>
  </si>
  <si>
    <t>Montants HT des cumuls de bon de commande &lt; 15 000,00 € HT</t>
  </si>
  <si>
    <t>Montants HT des cumuls de bon de commande &gt; 15 000,00 € HT</t>
  </si>
  <si>
    <t>Définition des coefficients :</t>
  </si>
  <si>
    <t>Montants HT annuels estimés commandés en ouvrage élémentaires par corps d'état "BATIPRIX" ou Hors bordereau de prix Batiprix</t>
  </si>
  <si>
    <t>Quantité</t>
  </si>
  <si>
    <t>Total HT</t>
  </si>
  <si>
    <t>Total annuel HT</t>
  </si>
  <si>
    <t>Total estimatifs pour la durée totale du marché 4 ans</t>
  </si>
  <si>
    <t>DQE  DU LOT N°4 : Electricité /Automatismes</t>
  </si>
  <si>
    <t>Coéfficients LOT N°4 : Electricité /Automatismes</t>
  </si>
  <si>
    <t>Total Général</t>
  </si>
  <si>
    <t>KB – coefficient BATIPRIX (pas de réactualisation c’est le BATIPRIX de l’année en cours), Les prix sont définis par le bordereau de prix (BATIPRIX) auxquels sont appliqués par poste un coefficient contractuel appelé KB,</t>
  </si>
  <si>
    <t>KOPC – coefficient encadrement autres lots. Le choix de la coordination ou pas revient au maitre d’œuvre qui définira en fonction de chaque opération ou bon de commande, le lot responsable de cette coordination OPC,</t>
  </si>
  <si>
    <t>KF – coefficient fournisseur (pas de réactualisation), s’applique à l’ensemble du devis fournisseur.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</si>
</sst>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_ ;\-#,##0\ "/>
  </numFmts>
  <fonts count="29" x14ac:knownFonts="1">
    <font>
      <sz val="11"/>
      <color theme="1"/>
      <name val="Calibri"/>
      <family val="2"/>
      <scheme val="minor"/>
    </font>
    <font>
      <sz val="11"/>
      <color theme="1"/>
      <name val="Calibri"/>
      <family val="2"/>
      <scheme val="minor"/>
    </font>
    <font>
      <b/>
      <sz val="10"/>
      <color theme="0"/>
      <name val="Arial"/>
      <family val="2"/>
    </font>
    <font>
      <b/>
      <u/>
      <sz val="11"/>
      <color theme="1"/>
      <name val="Calibri"/>
      <family val="2"/>
      <scheme val="minor"/>
    </font>
    <font>
      <b/>
      <sz val="11"/>
      <color theme="1"/>
      <name val="Calibri"/>
      <family val="2"/>
      <scheme val="minor"/>
    </font>
    <font>
      <b/>
      <sz val="14"/>
      <name val="Calibri"/>
      <family val="2"/>
      <scheme val="minor"/>
    </font>
    <font>
      <b/>
      <sz val="10"/>
      <name val="Arial"/>
      <family val="2"/>
    </font>
    <font>
      <sz val="11"/>
      <name val="Calibri"/>
      <family val="2"/>
      <scheme val="minor"/>
    </font>
    <font>
      <b/>
      <sz val="14"/>
      <color theme="1"/>
      <name val="Calibri"/>
      <family val="2"/>
      <scheme val="minor"/>
    </font>
    <font>
      <b/>
      <i/>
      <sz val="11"/>
      <color theme="1"/>
      <name val="Calibri"/>
      <family val="2"/>
      <scheme val="minor"/>
    </font>
    <font>
      <b/>
      <i/>
      <u/>
      <sz val="11"/>
      <color theme="1"/>
      <name val="Calibri"/>
      <family val="2"/>
      <scheme val="minor"/>
    </font>
    <font>
      <b/>
      <sz val="12"/>
      <color theme="1"/>
      <name val="Calibri"/>
      <family val="2"/>
      <scheme val="minor"/>
    </font>
    <font>
      <sz val="12"/>
      <color theme="1"/>
      <name val="Calibri"/>
      <family val="2"/>
      <scheme val="minor"/>
    </font>
    <font>
      <i/>
      <sz val="12"/>
      <color theme="1"/>
      <name val="Calibri"/>
      <family val="2"/>
      <scheme val="minor"/>
    </font>
    <font>
      <b/>
      <sz val="9"/>
      <color indexed="81"/>
      <name val="Tahoma"/>
      <family val="2"/>
    </font>
    <font>
      <sz val="11"/>
      <name val="Arial"/>
      <family val="2"/>
    </font>
    <font>
      <b/>
      <u/>
      <sz val="11"/>
      <name val="Arial"/>
      <family val="2"/>
    </font>
    <font>
      <b/>
      <sz val="11"/>
      <name val="Arial"/>
      <family val="2"/>
    </font>
    <font>
      <b/>
      <i/>
      <sz val="12"/>
      <name val="Times New Roman"/>
      <family val="1"/>
    </font>
    <font>
      <sz val="10"/>
      <name val="Arial"/>
      <family val="2"/>
    </font>
    <font>
      <b/>
      <sz val="12"/>
      <name val="Times New Roman"/>
      <family val="1"/>
    </font>
    <font>
      <b/>
      <sz val="16"/>
      <color theme="1"/>
      <name val="Calibri"/>
      <family val="2"/>
      <scheme val="minor"/>
    </font>
    <font>
      <b/>
      <sz val="10"/>
      <color rgb="FF000000"/>
      <name val="Times New Roman"/>
      <family val="1"/>
    </font>
    <font>
      <sz val="10"/>
      <color rgb="FF000000"/>
      <name val="Times New Roman"/>
      <family val="1"/>
    </font>
    <font>
      <b/>
      <sz val="10"/>
      <color indexed="8"/>
      <name val="Calibri"/>
      <family val="2"/>
    </font>
    <font>
      <sz val="10"/>
      <color theme="1"/>
      <name val="Calibri"/>
      <family val="2"/>
      <scheme val="minor"/>
    </font>
    <font>
      <sz val="11"/>
      <color theme="1"/>
      <name val="Times New Roman"/>
      <family val="1"/>
    </font>
    <font>
      <b/>
      <u/>
      <sz val="11"/>
      <color theme="1"/>
      <name val="Times New Roman"/>
      <family val="1"/>
    </font>
    <font>
      <b/>
      <sz val="20"/>
      <color theme="1"/>
      <name val="Calibri"/>
      <family val="2"/>
      <scheme val="minor"/>
    </font>
  </fonts>
  <fills count="12">
    <fill>
      <patternFill patternType="none"/>
    </fill>
    <fill>
      <patternFill patternType="gray125"/>
    </fill>
    <fill>
      <patternFill patternType="solid">
        <fgColor theme="3"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diagonalUp="1" diagonalDown="1">
      <left style="medium">
        <color indexed="64"/>
      </left>
      <right style="medium">
        <color indexed="64"/>
      </right>
      <top style="medium">
        <color indexed="64"/>
      </top>
      <bottom style="medium">
        <color indexed="64"/>
      </bottom>
      <diagonal style="double">
        <color indexed="64"/>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s>
  <cellStyleXfs count="3">
    <xf numFmtId="0" fontId="0" fillId="0" borderId="0"/>
    <xf numFmtId="44" fontId="1" fillId="0" borderId="0" applyFont="0" applyFill="0" applyBorder="0" applyAlignment="0" applyProtection="0"/>
    <xf numFmtId="0" fontId="19" fillId="0" borderId="0"/>
  </cellStyleXfs>
  <cellXfs count="143">
    <xf numFmtId="0" fontId="0" fillId="0" borderId="0" xfId="0"/>
    <xf numFmtId="0" fontId="2" fillId="2" borderId="1" xfId="0" applyFont="1" applyFill="1" applyBorder="1" applyAlignment="1">
      <alignment horizontal="center" vertical="center" wrapText="1"/>
    </xf>
    <xf numFmtId="44" fontId="2" fillId="2" borderId="1" xfId="1" applyFont="1" applyFill="1" applyBorder="1" applyAlignment="1">
      <alignment horizontal="center" vertical="center"/>
    </xf>
    <xf numFmtId="0" fontId="2" fillId="2" borderId="1" xfId="0" applyFont="1" applyFill="1" applyBorder="1" applyAlignment="1">
      <alignment horizontal="center" vertical="center"/>
    </xf>
    <xf numFmtId="0" fontId="0" fillId="0" borderId="1" xfId="0" applyBorder="1"/>
    <xf numFmtId="0" fontId="0" fillId="0" borderId="1" xfId="0" applyBorder="1" applyAlignment="1">
      <alignment wrapText="1"/>
    </xf>
    <xf numFmtId="0" fontId="0" fillId="0" borderId="1" xfId="0" applyBorder="1" applyAlignment="1">
      <alignment horizontal="left" vertical="center" wrapText="1"/>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xf>
    <xf numFmtId="0" fontId="0" fillId="0" borderId="0" xfId="0" applyAlignment="1">
      <alignment horizontal="center"/>
    </xf>
    <xf numFmtId="0" fontId="0" fillId="0" borderId="0" xfId="0" applyBorder="1"/>
    <xf numFmtId="0" fontId="0" fillId="6" borderId="1" xfId="0" applyFill="1" applyBorder="1"/>
    <xf numFmtId="0" fontId="2" fillId="2" borderId="1" xfId="0" applyNumberFormat="1" applyFont="1" applyFill="1" applyBorder="1" applyAlignment="1">
      <alignment horizontal="center" vertical="center" wrapText="1"/>
    </xf>
    <xf numFmtId="0" fontId="5" fillId="7" borderId="1" xfId="0" applyNumberFormat="1" applyFont="1" applyFill="1" applyBorder="1" applyAlignment="1">
      <alignment horizontal="left" vertical="center" wrapText="1"/>
    </xf>
    <xf numFmtId="0" fontId="5" fillId="7" borderId="1" xfId="0" applyFont="1" applyFill="1" applyBorder="1" applyAlignment="1">
      <alignment horizontal="left" vertical="center" wrapText="1"/>
    </xf>
    <xf numFmtId="0" fontId="6" fillId="7" borderId="1" xfId="0" applyFont="1" applyFill="1" applyBorder="1" applyAlignment="1">
      <alignment horizontal="center" vertical="center" wrapText="1"/>
    </xf>
    <xf numFmtId="44" fontId="6" fillId="7" borderId="1" xfId="1" applyFont="1" applyFill="1" applyBorder="1" applyAlignment="1">
      <alignment horizontal="center" vertical="center"/>
    </xf>
    <xf numFmtId="0" fontId="6" fillId="7" borderId="1" xfId="0" applyFont="1" applyFill="1" applyBorder="1" applyAlignment="1">
      <alignment horizontal="center" vertical="center"/>
    </xf>
    <xf numFmtId="0" fontId="7" fillId="0" borderId="0" xfId="0" applyFont="1" applyFill="1"/>
    <xf numFmtId="0" fontId="0" fillId="0" borderId="1" xfId="0" applyNumberFormat="1" applyBorder="1" applyAlignment="1">
      <alignment vertical="center"/>
    </xf>
    <xf numFmtId="0" fontId="0" fillId="0" borderId="0" xfId="0" applyAlignment="1">
      <alignment vertical="center"/>
    </xf>
    <xf numFmtId="0" fontId="8" fillId="7" borderId="1" xfId="0" applyNumberFormat="1" applyFont="1" applyFill="1" applyBorder="1" applyAlignment="1">
      <alignment vertical="top"/>
    </xf>
    <xf numFmtId="0" fontId="0" fillId="7" borderId="1" xfId="0" applyFill="1" applyBorder="1" applyAlignment="1">
      <alignment wrapText="1"/>
    </xf>
    <xf numFmtId="0" fontId="0" fillId="7" borderId="1" xfId="0" applyFill="1" applyBorder="1"/>
    <xf numFmtId="0" fontId="0" fillId="7" borderId="1" xfId="0" applyFill="1" applyBorder="1" applyAlignment="1">
      <alignment horizontal="center"/>
    </xf>
    <xf numFmtId="0" fontId="8" fillId="0" borderId="1" xfId="0" applyNumberFormat="1" applyFont="1" applyBorder="1"/>
    <xf numFmtId="0" fontId="9" fillId="0" borderId="1" xfId="0" applyFont="1" applyBorder="1"/>
    <xf numFmtId="0" fontId="0" fillId="0" borderId="1" xfId="0" applyNumberFormat="1" applyBorder="1"/>
    <xf numFmtId="0" fontId="0" fillId="0" borderId="1" xfId="0" applyFill="1" applyBorder="1"/>
    <xf numFmtId="0" fontId="0" fillId="0" borderId="1" xfId="0" applyFont="1" applyBorder="1"/>
    <xf numFmtId="0" fontId="0" fillId="0" borderId="1" xfId="0" applyFont="1" applyBorder="1" applyAlignment="1">
      <alignment horizontal="center"/>
    </xf>
    <xf numFmtId="0" fontId="0" fillId="0" borderId="0" xfId="0" applyFont="1"/>
    <xf numFmtId="0" fontId="0" fillId="0" borderId="1" xfId="0" applyFill="1" applyBorder="1" applyAlignment="1">
      <alignment horizontal="center"/>
    </xf>
    <xf numFmtId="0" fontId="0" fillId="0" borderId="0" xfId="0" applyFill="1"/>
    <xf numFmtId="0" fontId="9" fillId="0" borderId="0" xfId="0" applyFont="1"/>
    <xf numFmtId="0" fontId="0" fillId="0" borderId="0" xfId="0" applyNumberFormat="1"/>
    <xf numFmtId="0" fontId="0" fillId="5" borderId="1" xfId="0" applyFill="1" applyBorder="1" applyAlignment="1">
      <alignment vertical="center"/>
    </xf>
    <xf numFmtId="0" fontId="8" fillId="7" borderId="1" xfId="0" applyFont="1" applyFill="1" applyBorder="1" applyAlignment="1">
      <alignment vertical="top" wrapText="1"/>
    </xf>
    <xf numFmtId="0" fontId="9" fillId="0" borderId="1" xfId="0" applyFont="1" applyBorder="1" applyAlignment="1">
      <alignment wrapText="1"/>
    </xf>
    <xf numFmtId="0" fontId="0" fillId="0" borderId="1" xfId="0" applyFill="1" applyBorder="1" applyAlignment="1">
      <alignment wrapText="1"/>
    </xf>
    <xf numFmtId="49" fontId="0" fillId="0" borderId="1" xfId="0" applyNumberFormat="1" applyFill="1" applyBorder="1" applyAlignment="1">
      <alignment wrapText="1"/>
    </xf>
    <xf numFmtId="0" fontId="11" fillId="0" borderId="1" xfId="0" applyFont="1" applyBorder="1" applyAlignment="1">
      <alignment wrapText="1"/>
    </xf>
    <xf numFmtId="0" fontId="0" fillId="0" borderId="1" xfId="0" applyFont="1" applyFill="1" applyBorder="1" applyAlignment="1">
      <alignment wrapText="1"/>
    </xf>
    <xf numFmtId="0" fontId="0" fillId="0" borderId="1" xfId="0" applyFont="1" applyBorder="1" applyAlignment="1">
      <alignment wrapText="1"/>
    </xf>
    <xf numFmtId="0" fontId="0" fillId="0" borderId="0" xfId="0" applyAlignment="1">
      <alignment wrapText="1"/>
    </xf>
    <xf numFmtId="0" fontId="8" fillId="7" borderId="1" xfId="0" applyNumberFormat="1" applyFont="1" applyFill="1" applyBorder="1" applyAlignment="1">
      <alignment horizontal="left" vertical="center"/>
    </xf>
    <xf numFmtId="0" fontId="8" fillId="7" borderId="1" xfId="0" applyFont="1" applyFill="1" applyBorder="1" applyAlignment="1">
      <alignment horizontal="left" vertical="center" wrapText="1"/>
    </xf>
    <xf numFmtId="0" fontId="0" fillId="7" borderId="1" xfId="0" applyFill="1" applyBorder="1" applyAlignment="1">
      <alignment horizontal="left" vertical="center" wrapText="1"/>
    </xf>
    <xf numFmtId="0" fontId="0" fillId="7" borderId="1" xfId="0" applyFill="1" applyBorder="1" applyAlignment="1">
      <alignment horizontal="left" vertical="center"/>
    </xf>
    <xf numFmtId="0" fontId="0" fillId="0" borderId="0" xfId="0" applyAlignment="1">
      <alignment horizontal="left" vertical="center"/>
    </xf>
    <xf numFmtId="0" fontId="8" fillId="7" borderId="1" xfId="0" applyNumberFormat="1" applyFont="1" applyFill="1" applyBorder="1" applyAlignment="1">
      <alignment vertical="center"/>
    </xf>
    <xf numFmtId="0" fontId="8" fillId="7"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vertical="center"/>
    </xf>
    <xf numFmtId="0" fontId="0" fillId="7" borderId="1" xfId="0" applyFill="1" applyBorder="1" applyAlignment="1">
      <alignment horizontal="center" vertical="center"/>
    </xf>
    <xf numFmtId="16" fontId="8" fillId="7" borderId="1" xfId="0" applyNumberFormat="1" applyFont="1" applyFill="1" applyBorder="1" applyAlignment="1">
      <alignment vertical="center"/>
    </xf>
    <xf numFmtId="0" fontId="0" fillId="7" borderId="1" xfId="0" applyFont="1" applyFill="1" applyBorder="1" applyAlignment="1">
      <alignment vertical="center" wrapText="1"/>
    </xf>
    <xf numFmtId="0" fontId="8" fillId="7" borderId="1" xfId="0" applyFont="1" applyFill="1" applyBorder="1" applyAlignment="1">
      <alignment vertical="center"/>
    </xf>
    <xf numFmtId="0" fontId="8" fillId="7" borderId="1" xfId="0" applyFont="1" applyFill="1" applyBorder="1" applyAlignment="1">
      <alignment horizontal="center" vertical="center"/>
    </xf>
    <xf numFmtId="0" fontId="8" fillId="0" borderId="0" xfId="0" applyFont="1" applyAlignment="1">
      <alignment vertical="center"/>
    </xf>
    <xf numFmtId="0" fontId="0" fillId="7" borderId="1"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ill="1" applyBorder="1" applyAlignment="1">
      <alignment horizontal="center" vertical="center"/>
    </xf>
    <xf numFmtId="0" fontId="9" fillId="0" borderId="1" xfId="0" applyFont="1" applyBorder="1" applyAlignment="1">
      <alignment horizontal="center" vertical="center"/>
    </xf>
    <xf numFmtId="44" fontId="2" fillId="2" borderId="1" xfId="1" applyFont="1" applyFill="1" applyBorder="1" applyAlignment="1">
      <alignment horizontal="center" vertical="center" wrapText="1"/>
    </xf>
    <xf numFmtId="0" fontId="15" fillId="0" borderId="9"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17" fillId="0" borderId="10" xfId="0"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protection locked="0"/>
    </xf>
    <xf numFmtId="0" fontId="15" fillId="0" borderId="0" xfId="0" applyFont="1" applyAlignment="1" applyProtection="1">
      <alignment horizontal="justify" vertical="center"/>
      <protection locked="0"/>
    </xf>
    <xf numFmtId="0" fontId="17" fillId="0" borderId="0" xfId="0" applyFont="1" applyAlignment="1" applyProtection="1">
      <alignment horizontal="center" vertical="center"/>
      <protection locked="0"/>
    </xf>
    <xf numFmtId="0" fontId="17" fillId="0" borderId="11"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17" fillId="0" borderId="9"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8" fillId="0" borderId="12" xfId="2" applyFont="1" applyBorder="1" applyAlignment="1" applyProtection="1">
      <alignment horizontal="center" vertical="center" wrapText="1"/>
      <protection locked="0"/>
    </xf>
    <xf numFmtId="0" fontId="20" fillId="0" borderId="12" xfId="2" applyFont="1" applyBorder="1" applyAlignment="1" applyProtection="1">
      <alignment horizontal="center" vertical="center" wrapText="1"/>
      <protection locked="0"/>
    </xf>
    <xf numFmtId="0" fontId="15" fillId="0" borderId="9" xfId="2" applyFont="1" applyBorder="1" applyAlignment="1" applyProtection="1">
      <alignment horizontal="center" vertical="center" wrapText="1"/>
      <protection locked="0"/>
    </xf>
    <xf numFmtId="0" fontId="22" fillId="8" borderId="7" xfId="0" applyFont="1" applyFill="1" applyBorder="1" applyAlignment="1">
      <alignment horizontal="center" vertical="center" wrapText="1"/>
    </xf>
    <xf numFmtId="0" fontId="22" fillId="0" borderId="17" xfId="0" applyFont="1" applyBorder="1" applyAlignment="1">
      <alignment horizontal="center" vertical="center" wrapText="1"/>
    </xf>
    <xf numFmtId="0" fontId="23" fillId="0" borderId="6" xfId="0" applyFont="1" applyBorder="1" applyAlignment="1">
      <alignment vertical="center" wrapText="1"/>
    </xf>
    <xf numFmtId="0" fontId="23" fillId="0" borderId="5" xfId="0" applyFont="1" applyBorder="1" applyAlignment="1">
      <alignment horizontal="center" vertical="center" wrapText="1"/>
    </xf>
    <xf numFmtId="0" fontId="23" fillId="9" borderId="18" xfId="0" applyFont="1" applyFill="1" applyBorder="1" applyAlignment="1">
      <alignment horizontal="center" vertical="center" wrapText="1"/>
    </xf>
    <xf numFmtId="0" fontId="22" fillId="0" borderId="8" xfId="0" applyFont="1" applyBorder="1" applyAlignment="1">
      <alignment horizontal="center" vertical="center" wrapText="1"/>
    </xf>
    <xf numFmtId="0" fontId="22" fillId="8" borderId="5" xfId="0" applyFont="1" applyFill="1" applyBorder="1" applyAlignment="1">
      <alignment horizontal="center" vertical="center" wrapText="1"/>
    </xf>
    <xf numFmtId="0" fontId="25" fillId="0" borderId="0" xfId="0" applyFont="1" applyBorder="1" applyAlignment="1">
      <alignment horizontal="center"/>
    </xf>
    <xf numFmtId="0" fontId="25" fillId="0" borderId="0" xfId="0" applyFont="1" applyBorder="1"/>
    <xf numFmtId="0" fontId="21" fillId="0" borderId="0" xfId="0" applyFont="1" applyBorder="1" applyAlignment="1">
      <alignment vertical="center"/>
    </xf>
    <xf numFmtId="49" fontId="22" fillId="0" borderId="17" xfId="0" applyNumberFormat="1" applyFont="1" applyBorder="1" applyAlignment="1">
      <alignment horizontal="center" vertical="center" wrapText="1"/>
    </xf>
    <xf numFmtId="49" fontId="22" fillId="0" borderId="8" xfId="0" applyNumberFormat="1" applyFont="1" applyBorder="1" applyAlignment="1">
      <alignment horizontal="center" vertical="center" wrapText="1"/>
    </xf>
    <xf numFmtId="0" fontId="25" fillId="0" borderId="0" xfId="0" applyFont="1"/>
    <xf numFmtId="0" fontId="24" fillId="0" borderId="0" xfId="0" applyFont="1" applyBorder="1" applyAlignment="1">
      <alignment horizontal="left" vertical="top" wrapText="1"/>
    </xf>
    <xf numFmtId="0" fontId="22" fillId="8" borderId="15" xfId="0" applyFont="1" applyFill="1" applyBorder="1" applyAlignment="1">
      <alignment horizontal="center" vertical="center" wrapText="1"/>
    </xf>
    <xf numFmtId="0" fontId="26" fillId="0" borderId="0" xfId="0" applyFont="1" applyAlignment="1">
      <alignment horizontal="justify" vertical="center"/>
    </xf>
    <xf numFmtId="0" fontId="26" fillId="0" borderId="0" xfId="0" applyFont="1" applyAlignment="1">
      <alignment horizontal="left" vertical="center" indent="5"/>
    </xf>
    <xf numFmtId="0" fontId="27" fillId="0" borderId="0" xfId="0" applyFont="1" applyAlignment="1">
      <alignment horizontal="justify" vertical="center"/>
    </xf>
    <xf numFmtId="44" fontId="1" fillId="0" borderId="5" xfId="1" applyFont="1" applyBorder="1" applyAlignment="1">
      <alignment vertical="center"/>
    </xf>
    <xf numFmtId="44" fontId="11" fillId="10" borderId="5" xfId="1" applyFont="1" applyFill="1" applyBorder="1" applyAlignment="1">
      <alignment vertical="center"/>
    </xf>
    <xf numFmtId="0" fontId="0" fillId="0" borderId="6" xfId="0" applyBorder="1" applyAlignment="1">
      <alignment horizontal="center" vertical="center"/>
    </xf>
    <xf numFmtId="0" fontId="4" fillId="10" borderId="6" xfId="0" applyFont="1" applyFill="1" applyBorder="1" applyAlignment="1">
      <alignment horizontal="center" vertical="center"/>
    </xf>
    <xf numFmtId="0" fontId="25" fillId="0" borderId="0" xfId="0" applyFont="1" applyAlignment="1">
      <alignment horizontal="center"/>
    </xf>
    <xf numFmtId="44" fontId="23" fillId="0" borderId="6" xfId="1" applyFont="1" applyBorder="1" applyAlignment="1">
      <alignment vertical="center" wrapText="1"/>
    </xf>
    <xf numFmtId="164" fontId="22" fillId="0" borderId="6" xfId="1" applyNumberFormat="1" applyFont="1" applyBorder="1" applyAlignment="1">
      <alignment horizontal="center" vertical="center" wrapText="1"/>
    </xf>
    <xf numFmtId="0" fontId="23" fillId="4" borderId="6" xfId="0" applyFont="1" applyFill="1" applyBorder="1" applyAlignment="1">
      <alignment horizontal="center" vertical="center" wrapText="1"/>
    </xf>
    <xf numFmtId="44" fontId="23" fillId="0" borderId="6" xfId="0" applyNumberFormat="1" applyFont="1" applyBorder="1" applyAlignment="1">
      <alignment vertical="center" wrapText="1"/>
    </xf>
    <xf numFmtId="44" fontId="0" fillId="0" borderId="1" xfId="0" applyNumberFormat="1" applyBorder="1"/>
    <xf numFmtId="44" fontId="0" fillId="0" borderId="1" xfId="0" applyNumberFormat="1" applyBorder="1" applyAlignment="1">
      <alignment horizontal="right" vertical="center"/>
    </xf>
    <xf numFmtId="0" fontId="28" fillId="3" borderId="2" xfId="0" applyFont="1" applyFill="1" applyBorder="1" applyAlignment="1">
      <alignment horizontal="left"/>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11" borderId="1" xfId="0" applyFill="1" applyBorder="1" applyAlignment="1">
      <alignment horizontal="center"/>
    </xf>
    <xf numFmtId="0" fontId="22" fillId="0" borderId="13"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8" xfId="0" applyFont="1" applyBorder="1" applyAlignment="1">
      <alignment horizontal="center" vertical="center" wrapText="1"/>
    </xf>
    <xf numFmtId="0" fontId="0" fillId="0" borderId="15" xfId="0" applyBorder="1" applyAlignment="1">
      <alignment horizontal="center" vertical="center"/>
    </xf>
    <xf numFmtId="0" fontId="0" fillId="0" borderId="19" xfId="0" applyBorder="1" applyAlignment="1">
      <alignment horizontal="center" vertical="center"/>
    </xf>
    <xf numFmtId="0" fontId="0" fillId="0" borderId="6" xfId="0" applyBorder="1" applyAlignment="1">
      <alignment horizontal="center" vertical="center"/>
    </xf>
    <xf numFmtId="0" fontId="4" fillId="10" borderId="15" xfId="0" applyFont="1" applyFill="1" applyBorder="1" applyAlignment="1">
      <alignment horizontal="center" vertical="center"/>
    </xf>
    <xf numFmtId="0" fontId="4" fillId="10" borderId="19" xfId="0" applyFont="1" applyFill="1" applyBorder="1" applyAlignment="1">
      <alignment horizontal="center" vertical="center"/>
    </xf>
    <xf numFmtId="0" fontId="4" fillId="10" borderId="6" xfId="0" applyFont="1" applyFill="1" applyBorder="1" applyAlignment="1">
      <alignment horizontal="center" vertical="center"/>
    </xf>
    <xf numFmtId="0" fontId="24" fillId="0" borderId="0" xfId="0" applyFont="1" applyBorder="1" applyAlignment="1">
      <alignment horizontal="left" vertical="top" wrapText="1"/>
    </xf>
    <xf numFmtId="0" fontId="21" fillId="0" borderId="20" xfId="0" applyFont="1" applyBorder="1" applyAlignment="1">
      <alignment horizontal="center" vertical="center"/>
    </xf>
    <xf numFmtId="0" fontId="22" fillId="8" borderId="13" xfId="0" applyFont="1" applyFill="1" applyBorder="1" applyAlignment="1">
      <alignment horizontal="center" vertical="center" wrapText="1"/>
    </xf>
    <xf numFmtId="0" fontId="22" fillId="8" borderId="7" xfId="0" applyFont="1" applyFill="1" applyBorder="1" applyAlignment="1">
      <alignment horizontal="center" vertical="center" wrapText="1"/>
    </xf>
    <xf numFmtId="0" fontId="22" fillId="8" borderId="14" xfId="0" applyFont="1" applyFill="1" applyBorder="1" applyAlignment="1">
      <alignment horizontal="center" vertical="center" wrapText="1"/>
    </xf>
    <xf numFmtId="0" fontId="22" fillId="8" borderId="21" xfId="0" applyFont="1" applyFill="1" applyBorder="1" applyAlignment="1">
      <alignment horizontal="center" vertical="center" wrapText="1"/>
    </xf>
    <xf numFmtId="0" fontId="22" fillId="8" borderId="16" xfId="0" applyFont="1" applyFill="1" applyBorder="1" applyAlignment="1">
      <alignment horizontal="center" vertical="center" wrapText="1"/>
    </xf>
    <xf numFmtId="0" fontId="22" fillId="8" borderId="20" xfId="0" applyFont="1" applyFill="1" applyBorder="1" applyAlignment="1">
      <alignment horizontal="center" vertical="center" wrapText="1"/>
    </xf>
    <xf numFmtId="0" fontId="22" fillId="8" borderId="15" xfId="0" applyFont="1" applyFill="1" applyBorder="1" applyAlignment="1">
      <alignment horizontal="center" vertical="center" wrapText="1"/>
    </xf>
    <xf numFmtId="0" fontId="22" fillId="8" borderId="19" xfId="0" applyFont="1" applyFill="1" applyBorder="1" applyAlignment="1">
      <alignment horizontal="center" vertical="center" wrapText="1"/>
    </xf>
    <xf numFmtId="0" fontId="22" fillId="8" borderId="6" xfId="0" applyFont="1" applyFill="1" applyBorder="1" applyAlignment="1">
      <alignment horizontal="center" vertical="center" wrapText="1"/>
    </xf>
    <xf numFmtId="0" fontId="23" fillId="0" borderId="15" xfId="0" applyFont="1" applyBorder="1" applyAlignment="1">
      <alignment horizontal="center" vertical="center" wrapText="1"/>
    </xf>
    <xf numFmtId="0" fontId="23" fillId="0" borderId="6" xfId="0" applyFont="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tabSelected="1" workbookViewId="0">
      <selection activeCell="A12" sqref="A12"/>
    </sheetView>
  </sheetViews>
  <sheetFormatPr baseColWidth="10" defaultRowHeight="15" x14ac:dyDescent="0.25"/>
  <cols>
    <col min="1" max="1" width="122.42578125" bestFit="1" customWidth="1"/>
  </cols>
  <sheetData>
    <row r="1" spans="1:1" x14ac:dyDescent="0.25">
      <c r="A1" s="100" t="s">
        <v>435</v>
      </c>
    </row>
    <row r="2" spans="1:1" x14ac:dyDescent="0.25">
      <c r="A2" s="98"/>
    </row>
    <row r="3" spans="1:1" x14ac:dyDescent="0.25">
      <c r="A3" s="98" t="s">
        <v>446</v>
      </c>
    </row>
    <row r="4" spans="1:1" x14ac:dyDescent="0.25">
      <c r="A4" s="98"/>
    </row>
    <row r="5" spans="1:1" ht="30" x14ac:dyDescent="0.25">
      <c r="A5" s="98" t="s">
        <v>444</v>
      </c>
    </row>
    <row r="6" spans="1:1" x14ac:dyDescent="0.25">
      <c r="A6" s="99"/>
    </row>
    <row r="7" spans="1:1" x14ac:dyDescent="0.25">
      <c r="A7" s="98"/>
    </row>
    <row r="8" spans="1:1" ht="30" x14ac:dyDescent="0.25">
      <c r="A8" s="98" t="s">
        <v>445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workbookViewId="0"/>
  </sheetViews>
  <sheetFormatPr baseColWidth="10" defaultRowHeight="15" x14ac:dyDescent="0.25"/>
  <cols>
    <col min="1" max="1" width="89.85546875" customWidth="1"/>
  </cols>
  <sheetData>
    <row r="1" spans="1:1" ht="15.75" thickBot="1" x14ac:dyDescent="0.3">
      <c r="A1" s="69" t="s">
        <v>412</v>
      </c>
    </row>
    <row r="2" spans="1:1" x14ac:dyDescent="0.25">
      <c r="A2" s="70"/>
    </row>
    <row r="3" spans="1:1" x14ac:dyDescent="0.25">
      <c r="A3" s="71" t="s">
        <v>405</v>
      </c>
    </row>
    <row r="4" spans="1:1" ht="15.75" thickBot="1" x14ac:dyDescent="0.3">
      <c r="A4" s="71"/>
    </row>
    <row r="5" spans="1:1" ht="15.75" thickBot="1" x14ac:dyDescent="0.3">
      <c r="A5" s="72" t="s">
        <v>406</v>
      </c>
    </row>
    <row r="6" spans="1:1" x14ac:dyDescent="0.25">
      <c r="A6" s="73"/>
    </row>
    <row r="7" spans="1:1" ht="15.75" thickBot="1" x14ac:dyDescent="0.3">
      <c r="A7" s="74"/>
    </row>
    <row r="8" spans="1:1" ht="15.75" thickBot="1" x14ac:dyDescent="0.3">
      <c r="A8" s="72" t="s">
        <v>407</v>
      </c>
    </row>
    <row r="9" spans="1:1" x14ac:dyDescent="0.25">
      <c r="A9" s="75" t="s">
        <v>408</v>
      </c>
    </row>
    <row r="10" spans="1:1" x14ac:dyDescent="0.25">
      <c r="A10" s="75" t="s">
        <v>413</v>
      </c>
    </row>
    <row r="11" spans="1:1" x14ac:dyDescent="0.25">
      <c r="A11" s="75" t="s">
        <v>409</v>
      </c>
    </row>
    <row r="12" spans="1:1" ht="15.75" thickBot="1" x14ac:dyDescent="0.3">
      <c r="A12" s="74"/>
    </row>
    <row r="13" spans="1:1" x14ac:dyDescent="0.25">
      <c r="A13" s="76" t="s">
        <v>410</v>
      </c>
    </row>
    <row r="14" spans="1:1" ht="45" x14ac:dyDescent="0.25">
      <c r="A14" s="77" t="s">
        <v>415</v>
      </c>
    </row>
    <row r="15" spans="1:1" x14ac:dyDescent="0.25">
      <c r="A15" s="77"/>
    </row>
    <row r="16" spans="1:1" ht="15.75" thickBot="1" x14ac:dyDescent="0.3">
      <c r="A16" s="78"/>
    </row>
    <row r="17" spans="1:1" ht="15.75" thickBot="1" x14ac:dyDescent="0.3">
      <c r="A17" s="74"/>
    </row>
    <row r="18" spans="1:1" ht="15.75" thickBot="1" x14ac:dyDescent="0.3">
      <c r="A18" s="72" t="s">
        <v>411</v>
      </c>
    </row>
    <row r="19" spans="1:1" ht="47.25" x14ac:dyDescent="0.25">
      <c r="A19" s="79" t="s">
        <v>414</v>
      </c>
    </row>
    <row r="20" spans="1:1" ht="15.75" x14ac:dyDescent="0.25">
      <c r="A20" s="79"/>
    </row>
    <row r="21" spans="1:1" ht="15.75" x14ac:dyDescent="0.25">
      <c r="A21" s="80"/>
    </row>
    <row r="22" spans="1:1" ht="15.75" x14ac:dyDescent="0.25">
      <c r="A22" s="81"/>
    </row>
    <row r="23" spans="1:1" ht="15.75" thickBot="1" x14ac:dyDescent="0.3">
      <c r="A23" s="8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03"/>
  <sheetViews>
    <sheetView topLeftCell="A37" workbookViewId="0">
      <selection activeCell="E4" sqref="E4"/>
    </sheetView>
  </sheetViews>
  <sheetFormatPr baseColWidth="10" defaultColWidth="9.140625" defaultRowHeight="15" x14ac:dyDescent="0.25"/>
  <cols>
    <col min="1" max="1" width="9.85546875" style="39" bestFit="1" customWidth="1"/>
    <col min="2" max="2" width="103.5703125" style="48" bestFit="1" customWidth="1"/>
    <col min="3" max="3" width="65.85546875" bestFit="1" customWidth="1"/>
    <col min="4" max="4" width="18" bestFit="1" customWidth="1"/>
    <col min="5" max="5" width="6.85546875" style="13" bestFit="1" customWidth="1"/>
    <col min="6" max="6" width="8.85546875" bestFit="1" customWidth="1"/>
    <col min="7" max="7" width="19.42578125" style="11" bestFit="1" customWidth="1"/>
    <col min="8" max="8" width="19.42578125" customWidth="1"/>
    <col min="9" max="9" width="21.28515625" customWidth="1"/>
  </cols>
  <sheetData>
    <row r="1" spans="1:9" ht="26.25" x14ac:dyDescent="0.4">
      <c r="A1" s="112" t="s">
        <v>4</v>
      </c>
      <c r="B1" s="112"/>
      <c r="C1" s="112"/>
      <c r="D1" s="112"/>
      <c r="E1" s="112"/>
      <c r="F1" s="112"/>
      <c r="G1" s="112"/>
      <c r="H1" s="112"/>
      <c r="I1" s="112"/>
    </row>
    <row r="2" spans="1:9" ht="25.5" x14ac:dyDescent="0.25">
      <c r="A2" s="16" t="s">
        <v>0</v>
      </c>
      <c r="B2" s="1" t="s">
        <v>3</v>
      </c>
      <c r="C2" s="1" t="s">
        <v>7</v>
      </c>
      <c r="D2" s="1" t="s">
        <v>15</v>
      </c>
      <c r="E2" s="1" t="s">
        <v>5</v>
      </c>
      <c r="F2" s="2" t="s">
        <v>1</v>
      </c>
      <c r="G2" s="68" t="s">
        <v>401</v>
      </c>
      <c r="H2" s="68" t="s">
        <v>402</v>
      </c>
      <c r="I2" s="3" t="s">
        <v>2</v>
      </c>
    </row>
    <row r="3" spans="1:9" s="22" customFormat="1" ht="18.75" x14ac:dyDescent="0.25">
      <c r="A3" s="17" t="s">
        <v>16</v>
      </c>
      <c r="B3" s="18" t="s">
        <v>17</v>
      </c>
      <c r="C3" s="19"/>
      <c r="D3" s="19"/>
      <c r="E3" s="19"/>
      <c r="F3" s="20"/>
      <c r="G3" s="20"/>
      <c r="H3" s="20"/>
      <c r="I3" s="21"/>
    </row>
    <row r="4" spans="1:9" s="24" customFormat="1" ht="60" x14ac:dyDescent="0.25">
      <c r="A4" s="23" t="s">
        <v>305</v>
      </c>
      <c r="B4" s="8" t="s">
        <v>18</v>
      </c>
      <c r="C4" s="8" t="s">
        <v>320</v>
      </c>
      <c r="D4" s="40"/>
      <c r="E4" s="9" t="s">
        <v>8</v>
      </c>
      <c r="F4" s="7"/>
      <c r="G4" s="9">
        <v>10</v>
      </c>
      <c r="H4" s="111">
        <f t="shared" ref="H4:H67" si="0">G4*F4</f>
        <v>0</v>
      </c>
      <c r="I4" s="7"/>
    </row>
    <row r="5" spans="1:9" s="24" customFormat="1" ht="60" customHeight="1" x14ac:dyDescent="0.25">
      <c r="A5" s="23" t="s">
        <v>306</v>
      </c>
      <c r="B5" s="113" t="s">
        <v>19</v>
      </c>
      <c r="C5" s="115" t="s">
        <v>20</v>
      </c>
      <c r="D5" s="6" t="s">
        <v>13</v>
      </c>
      <c r="E5" s="9" t="s">
        <v>21</v>
      </c>
      <c r="F5" s="7"/>
      <c r="G5" s="9">
        <v>10</v>
      </c>
      <c r="H5" s="111">
        <f t="shared" si="0"/>
        <v>0</v>
      </c>
      <c r="I5" s="7"/>
    </row>
    <row r="6" spans="1:9" s="24" customFormat="1" ht="60" customHeight="1" x14ac:dyDescent="0.25">
      <c r="A6" s="23" t="s">
        <v>307</v>
      </c>
      <c r="B6" s="114"/>
      <c r="C6" s="116"/>
      <c r="D6" s="6" t="s">
        <v>14</v>
      </c>
      <c r="E6" s="9" t="s">
        <v>21</v>
      </c>
      <c r="F6" s="7"/>
      <c r="G6" s="9">
        <v>10</v>
      </c>
      <c r="H6" s="111">
        <f t="shared" si="0"/>
        <v>0</v>
      </c>
      <c r="I6" s="7"/>
    </row>
    <row r="7" spans="1:9" ht="30" x14ac:dyDescent="0.25">
      <c r="A7" s="23" t="s">
        <v>308</v>
      </c>
      <c r="B7" s="6" t="s">
        <v>22</v>
      </c>
      <c r="C7" s="5" t="s">
        <v>23</v>
      </c>
      <c r="D7" s="4" t="s">
        <v>24</v>
      </c>
      <c r="E7" s="12" t="s">
        <v>21</v>
      </c>
      <c r="F7" s="4"/>
      <c r="G7" s="9">
        <v>10</v>
      </c>
      <c r="H7" s="111">
        <f t="shared" si="0"/>
        <v>0</v>
      </c>
      <c r="I7" s="4"/>
    </row>
    <row r="8" spans="1:9" ht="30" x14ac:dyDescent="0.25">
      <c r="A8" s="23" t="s">
        <v>309</v>
      </c>
      <c r="B8" s="6" t="s">
        <v>25</v>
      </c>
      <c r="C8" s="5" t="s">
        <v>26</v>
      </c>
      <c r="D8" s="4" t="s">
        <v>24</v>
      </c>
      <c r="E8" s="12" t="s">
        <v>21</v>
      </c>
      <c r="F8" s="4"/>
      <c r="G8" s="9">
        <v>10</v>
      </c>
      <c r="H8" s="111">
        <f t="shared" si="0"/>
        <v>0</v>
      </c>
      <c r="I8" s="4"/>
    </row>
    <row r="9" spans="1:9" ht="30" x14ac:dyDescent="0.25">
      <c r="A9" s="23" t="s">
        <v>310</v>
      </c>
      <c r="B9" s="6" t="s">
        <v>317</v>
      </c>
      <c r="C9" s="5" t="s">
        <v>27</v>
      </c>
      <c r="D9" s="4" t="s">
        <v>28</v>
      </c>
      <c r="E9" s="12" t="s">
        <v>29</v>
      </c>
      <c r="F9" s="4"/>
      <c r="G9" s="9">
        <v>1</v>
      </c>
      <c r="H9" s="111">
        <f t="shared" si="0"/>
        <v>0</v>
      </c>
      <c r="I9" s="4"/>
    </row>
    <row r="10" spans="1:9" ht="45" x14ac:dyDescent="0.25">
      <c r="A10" s="23" t="s">
        <v>311</v>
      </c>
      <c r="B10" s="6" t="s">
        <v>314</v>
      </c>
      <c r="C10" s="5" t="s">
        <v>318</v>
      </c>
      <c r="D10" s="15"/>
      <c r="E10" s="12" t="s">
        <v>29</v>
      </c>
      <c r="F10" s="4"/>
      <c r="G10" s="9">
        <v>100</v>
      </c>
      <c r="H10" s="111">
        <f t="shared" si="0"/>
        <v>0</v>
      </c>
      <c r="I10" s="4"/>
    </row>
    <row r="11" spans="1:9" ht="45" x14ac:dyDescent="0.25">
      <c r="A11" s="23" t="s">
        <v>312</v>
      </c>
      <c r="B11" s="6" t="s">
        <v>316</v>
      </c>
      <c r="C11" s="5" t="s">
        <v>319</v>
      </c>
      <c r="D11" s="15"/>
      <c r="E11" s="12" t="s">
        <v>29</v>
      </c>
      <c r="F11" s="4"/>
      <c r="G11" s="9">
        <v>10</v>
      </c>
      <c r="H11" s="111">
        <f t="shared" si="0"/>
        <v>0</v>
      </c>
      <c r="I11" s="4"/>
    </row>
    <row r="12" spans="1:9" ht="30" x14ac:dyDescent="0.25">
      <c r="A12" s="23" t="s">
        <v>313</v>
      </c>
      <c r="B12" s="6" t="s">
        <v>321</v>
      </c>
      <c r="C12" s="5" t="s">
        <v>315</v>
      </c>
      <c r="D12" s="15"/>
      <c r="E12" s="12" t="s">
        <v>29</v>
      </c>
      <c r="F12" s="4"/>
      <c r="G12" s="9">
        <v>10</v>
      </c>
      <c r="H12" s="111">
        <f t="shared" si="0"/>
        <v>0</v>
      </c>
      <c r="I12" s="4"/>
    </row>
    <row r="13" spans="1:9" x14ac:dyDescent="0.25">
      <c r="A13" s="23" t="s">
        <v>403</v>
      </c>
      <c r="B13" s="4" t="s">
        <v>9</v>
      </c>
      <c r="C13" s="4" t="s">
        <v>10</v>
      </c>
      <c r="D13" s="15"/>
      <c r="E13" s="10" t="s">
        <v>6</v>
      </c>
      <c r="F13" s="4"/>
      <c r="G13" s="12">
        <v>10</v>
      </c>
      <c r="H13" s="111">
        <f t="shared" si="0"/>
        <v>0</v>
      </c>
      <c r="I13" s="4"/>
    </row>
    <row r="14" spans="1:9" x14ac:dyDescent="0.25">
      <c r="A14" s="23" t="s">
        <v>404</v>
      </c>
      <c r="B14" s="4" t="s">
        <v>9</v>
      </c>
      <c r="C14" s="4" t="s">
        <v>11</v>
      </c>
      <c r="D14" s="15"/>
      <c r="E14" s="9" t="s">
        <v>6</v>
      </c>
      <c r="F14" s="4"/>
      <c r="G14" s="12">
        <v>100</v>
      </c>
      <c r="H14" s="111">
        <f t="shared" si="0"/>
        <v>0</v>
      </c>
      <c r="I14" s="4"/>
    </row>
    <row r="15" spans="1:9" ht="45" x14ac:dyDescent="0.25">
      <c r="A15" s="25" t="s">
        <v>30</v>
      </c>
      <c r="B15" s="41" t="s">
        <v>31</v>
      </c>
      <c r="C15" s="26" t="s">
        <v>32</v>
      </c>
      <c r="D15" s="27"/>
      <c r="E15" s="28"/>
      <c r="F15" s="27"/>
      <c r="G15" s="58"/>
      <c r="H15" s="27"/>
      <c r="I15" s="27"/>
    </row>
    <row r="16" spans="1:9" ht="15" customHeight="1" x14ac:dyDescent="0.3">
      <c r="A16" s="29"/>
      <c r="B16" s="42" t="s">
        <v>33</v>
      </c>
      <c r="C16" s="4"/>
      <c r="D16" s="4"/>
      <c r="E16" s="12"/>
      <c r="F16" s="4"/>
      <c r="G16" s="9"/>
      <c r="H16" s="111"/>
      <c r="I16" s="4"/>
    </row>
    <row r="17" spans="1:9" x14ac:dyDescent="0.25">
      <c r="A17" s="31" t="s">
        <v>398</v>
      </c>
      <c r="B17" s="5" t="s">
        <v>35</v>
      </c>
      <c r="C17" s="4"/>
      <c r="D17" s="4"/>
      <c r="E17" s="12" t="s">
        <v>21</v>
      </c>
      <c r="F17" s="4"/>
      <c r="G17" s="9">
        <v>10</v>
      </c>
      <c r="H17" s="111">
        <f t="shared" si="0"/>
        <v>0</v>
      </c>
      <c r="I17" s="4"/>
    </row>
    <row r="18" spans="1:9" x14ac:dyDescent="0.25">
      <c r="A18" s="31" t="s">
        <v>34</v>
      </c>
      <c r="B18" s="5" t="s">
        <v>37</v>
      </c>
      <c r="C18" s="4"/>
      <c r="D18" s="4"/>
      <c r="E18" s="12" t="s">
        <v>21</v>
      </c>
      <c r="F18" s="4"/>
      <c r="G18" s="9">
        <v>10</v>
      </c>
      <c r="H18" s="111">
        <f t="shared" si="0"/>
        <v>0</v>
      </c>
      <c r="I18" s="4"/>
    </row>
    <row r="19" spans="1:9" x14ac:dyDescent="0.25">
      <c r="A19" s="31" t="s">
        <v>36</v>
      </c>
      <c r="B19" s="5" t="s">
        <v>39</v>
      </c>
      <c r="C19" s="4"/>
      <c r="D19" s="4"/>
      <c r="E19" s="12" t="s">
        <v>21</v>
      </c>
      <c r="F19" s="4"/>
      <c r="G19" s="9">
        <v>10</v>
      </c>
      <c r="H19" s="111">
        <f t="shared" si="0"/>
        <v>0</v>
      </c>
      <c r="I19" s="4"/>
    </row>
    <row r="20" spans="1:9" x14ac:dyDescent="0.25">
      <c r="A20" s="31" t="s">
        <v>38</v>
      </c>
      <c r="B20" s="5" t="s">
        <v>41</v>
      </c>
      <c r="C20" s="4"/>
      <c r="D20" s="4"/>
      <c r="E20" s="12" t="s">
        <v>21</v>
      </c>
      <c r="F20" s="4"/>
      <c r="G20" s="9">
        <v>10</v>
      </c>
      <c r="H20" s="111">
        <f t="shared" si="0"/>
        <v>0</v>
      </c>
      <c r="I20" s="4"/>
    </row>
    <row r="21" spans="1:9" ht="15" customHeight="1" x14ac:dyDescent="0.25">
      <c r="A21" s="31" t="s">
        <v>40</v>
      </c>
      <c r="B21" s="5" t="s">
        <v>43</v>
      </c>
      <c r="C21" s="4"/>
      <c r="D21" s="4"/>
      <c r="E21" s="12" t="s">
        <v>21</v>
      </c>
      <c r="F21" s="4"/>
      <c r="G21" s="9">
        <v>10</v>
      </c>
      <c r="H21" s="111">
        <f t="shared" si="0"/>
        <v>0</v>
      </c>
      <c r="I21" s="4"/>
    </row>
    <row r="22" spans="1:9" ht="15" customHeight="1" x14ac:dyDescent="0.25">
      <c r="A22" s="31" t="s">
        <v>42</v>
      </c>
      <c r="B22" s="5" t="s">
        <v>45</v>
      </c>
      <c r="C22" s="4"/>
      <c r="D22" s="4"/>
      <c r="E22" s="12" t="s">
        <v>21</v>
      </c>
      <c r="F22" s="4"/>
      <c r="G22" s="9">
        <v>1</v>
      </c>
      <c r="H22" s="111">
        <f t="shared" si="0"/>
        <v>0</v>
      </c>
      <c r="I22" s="4"/>
    </row>
    <row r="23" spans="1:9" x14ac:dyDescent="0.25">
      <c r="A23" s="31" t="s">
        <v>44</v>
      </c>
      <c r="B23" s="5" t="s">
        <v>47</v>
      </c>
      <c r="C23" s="4"/>
      <c r="D23" s="4"/>
      <c r="E23" s="12" t="s">
        <v>21</v>
      </c>
      <c r="F23" s="4"/>
      <c r="G23" s="9">
        <v>1</v>
      </c>
      <c r="H23" s="111">
        <f t="shared" si="0"/>
        <v>0</v>
      </c>
      <c r="I23" s="4"/>
    </row>
    <row r="24" spans="1:9" x14ac:dyDescent="0.25">
      <c r="A24" s="31" t="s">
        <v>46</v>
      </c>
      <c r="B24" s="5" t="s">
        <v>49</v>
      </c>
      <c r="C24" s="4"/>
      <c r="D24" s="4"/>
      <c r="E24" s="12" t="s">
        <v>21</v>
      </c>
      <c r="F24" s="4"/>
      <c r="G24" s="9">
        <v>1</v>
      </c>
      <c r="H24" s="111">
        <f t="shared" si="0"/>
        <v>0</v>
      </c>
      <c r="I24" s="4"/>
    </row>
    <row r="25" spans="1:9" x14ac:dyDescent="0.25">
      <c r="A25" s="31" t="s">
        <v>48</v>
      </c>
      <c r="B25" s="5" t="s">
        <v>51</v>
      </c>
      <c r="C25" s="4"/>
      <c r="D25" s="4"/>
      <c r="E25" s="12" t="s">
        <v>21</v>
      </c>
      <c r="F25" s="4"/>
      <c r="G25" s="9">
        <v>1</v>
      </c>
      <c r="H25" s="111">
        <f t="shared" si="0"/>
        <v>0</v>
      </c>
      <c r="I25" s="4"/>
    </row>
    <row r="26" spans="1:9" x14ac:dyDescent="0.25">
      <c r="A26" s="31" t="s">
        <v>50</v>
      </c>
      <c r="B26" s="5" t="s">
        <v>53</v>
      </c>
      <c r="C26" s="4"/>
      <c r="D26" s="4"/>
      <c r="E26" s="12" t="s">
        <v>21</v>
      </c>
      <c r="F26" s="4"/>
      <c r="G26" s="9">
        <v>1</v>
      </c>
      <c r="H26" s="111">
        <f t="shared" si="0"/>
        <v>0</v>
      </c>
      <c r="I26" s="4"/>
    </row>
    <row r="27" spans="1:9" x14ac:dyDescent="0.25">
      <c r="A27" s="31" t="s">
        <v>52</v>
      </c>
      <c r="B27" s="5" t="s">
        <v>55</v>
      </c>
      <c r="C27" s="4"/>
      <c r="D27" s="4"/>
      <c r="E27" s="12" t="s">
        <v>21</v>
      </c>
      <c r="F27" s="4"/>
      <c r="G27" s="9">
        <v>1</v>
      </c>
      <c r="H27" s="111">
        <f t="shared" si="0"/>
        <v>0</v>
      </c>
      <c r="I27" s="4"/>
    </row>
    <row r="28" spans="1:9" ht="15" customHeight="1" x14ac:dyDescent="0.25">
      <c r="A28" s="31" t="s">
        <v>54</v>
      </c>
      <c r="B28" s="43" t="s">
        <v>57</v>
      </c>
      <c r="C28" s="4"/>
      <c r="D28" s="4"/>
      <c r="E28" s="12" t="s">
        <v>21</v>
      </c>
      <c r="F28" s="4"/>
      <c r="G28" s="9">
        <v>100</v>
      </c>
      <c r="H28" s="111">
        <f t="shared" si="0"/>
        <v>0</v>
      </c>
      <c r="I28" s="4"/>
    </row>
    <row r="29" spans="1:9" ht="15" customHeight="1" x14ac:dyDescent="0.25">
      <c r="A29" s="31" t="s">
        <v>56</v>
      </c>
      <c r="B29" s="43" t="s">
        <v>59</v>
      </c>
      <c r="C29" s="4"/>
      <c r="D29" s="4"/>
      <c r="E29" s="12" t="s">
        <v>21</v>
      </c>
      <c r="F29" s="4"/>
      <c r="G29" s="9">
        <v>10</v>
      </c>
      <c r="H29" s="111">
        <f t="shared" si="0"/>
        <v>0</v>
      </c>
      <c r="I29" s="4"/>
    </row>
    <row r="30" spans="1:9" ht="15" customHeight="1" x14ac:dyDescent="0.25">
      <c r="A30" s="31" t="s">
        <v>58</v>
      </c>
      <c r="B30" s="5" t="s">
        <v>61</v>
      </c>
      <c r="C30" s="4"/>
      <c r="D30" s="4"/>
      <c r="E30" s="12" t="s">
        <v>21</v>
      </c>
      <c r="F30" s="4"/>
      <c r="G30" s="9">
        <v>10</v>
      </c>
      <c r="H30" s="111">
        <f t="shared" si="0"/>
        <v>0</v>
      </c>
      <c r="I30" s="4"/>
    </row>
    <row r="31" spans="1:9" s="35" customFormat="1" ht="15" customHeight="1" x14ac:dyDescent="0.25">
      <c r="A31" s="31"/>
      <c r="B31" s="42" t="s">
        <v>62</v>
      </c>
      <c r="C31" s="33"/>
      <c r="D31" s="33"/>
      <c r="E31" s="34"/>
      <c r="F31" s="33"/>
      <c r="G31" s="65"/>
      <c r="H31" s="111">
        <f t="shared" si="0"/>
        <v>0</v>
      </c>
      <c r="I31" s="33"/>
    </row>
    <row r="32" spans="1:9" x14ac:dyDescent="0.25">
      <c r="A32" s="31" t="s">
        <v>60</v>
      </c>
      <c r="B32" s="5" t="s">
        <v>64</v>
      </c>
      <c r="C32" s="4"/>
      <c r="D32" s="4"/>
      <c r="E32" s="12" t="s">
        <v>21</v>
      </c>
      <c r="F32" s="4"/>
      <c r="G32" s="9">
        <v>1</v>
      </c>
      <c r="H32" s="111">
        <f t="shared" si="0"/>
        <v>0</v>
      </c>
      <c r="I32" s="4"/>
    </row>
    <row r="33" spans="1:9" x14ac:dyDescent="0.25">
      <c r="A33" s="31" t="s">
        <v>63</v>
      </c>
      <c r="B33" s="5" t="s">
        <v>66</v>
      </c>
      <c r="C33" s="4"/>
      <c r="D33" s="4"/>
      <c r="E33" s="12" t="s">
        <v>21</v>
      </c>
      <c r="F33" s="4"/>
      <c r="G33" s="9">
        <v>1</v>
      </c>
      <c r="H33" s="111">
        <f t="shared" si="0"/>
        <v>0</v>
      </c>
      <c r="I33" s="4"/>
    </row>
    <row r="34" spans="1:9" x14ac:dyDescent="0.25">
      <c r="A34" s="31" t="s">
        <v>65</v>
      </c>
      <c r="B34" s="5" t="s">
        <v>68</v>
      </c>
      <c r="C34" s="4"/>
      <c r="D34" s="4"/>
      <c r="E34" s="12" t="s">
        <v>21</v>
      </c>
      <c r="F34" s="4"/>
      <c r="G34" s="9">
        <v>1</v>
      </c>
      <c r="H34" s="111">
        <f t="shared" si="0"/>
        <v>0</v>
      </c>
      <c r="I34" s="4"/>
    </row>
    <row r="35" spans="1:9" x14ac:dyDescent="0.25">
      <c r="A35" s="31" t="s">
        <v>67</v>
      </c>
      <c r="B35" s="5" t="s">
        <v>70</v>
      </c>
      <c r="C35" s="4"/>
      <c r="D35" s="4"/>
      <c r="E35" s="12" t="s">
        <v>21</v>
      </c>
      <c r="F35" s="4"/>
      <c r="G35" s="9">
        <v>1</v>
      </c>
      <c r="H35" s="111">
        <f t="shared" si="0"/>
        <v>0</v>
      </c>
      <c r="I35" s="4"/>
    </row>
    <row r="36" spans="1:9" x14ac:dyDescent="0.25">
      <c r="A36" s="31" t="s">
        <v>69</v>
      </c>
      <c r="B36" s="5" t="s">
        <v>72</v>
      </c>
      <c r="C36" s="4"/>
      <c r="D36" s="4"/>
      <c r="E36" s="12" t="s">
        <v>21</v>
      </c>
      <c r="F36" s="4"/>
      <c r="G36" s="9">
        <v>1</v>
      </c>
      <c r="H36" s="111">
        <f t="shared" si="0"/>
        <v>0</v>
      </c>
      <c r="I36" s="4"/>
    </row>
    <row r="37" spans="1:9" x14ac:dyDescent="0.25">
      <c r="A37" s="31" t="s">
        <v>71</v>
      </c>
      <c r="B37" s="5" t="s">
        <v>74</v>
      </c>
      <c r="C37" s="4"/>
      <c r="D37" s="4"/>
      <c r="E37" s="12" t="s">
        <v>21</v>
      </c>
      <c r="F37" s="4"/>
      <c r="G37" s="9">
        <v>1</v>
      </c>
      <c r="H37" s="111">
        <f t="shared" si="0"/>
        <v>0</v>
      </c>
      <c r="I37" s="4"/>
    </row>
    <row r="38" spans="1:9" x14ac:dyDescent="0.25">
      <c r="A38" s="31" t="s">
        <v>73</v>
      </c>
      <c r="B38" s="5" t="s">
        <v>76</v>
      </c>
      <c r="C38" s="4"/>
      <c r="D38" s="4"/>
      <c r="E38" s="12" t="s">
        <v>21</v>
      </c>
      <c r="F38" s="4"/>
      <c r="G38" s="9">
        <v>1</v>
      </c>
      <c r="H38" s="111">
        <f t="shared" si="0"/>
        <v>0</v>
      </c>
      <c r="I38" s="4"/>
    </row>
    <row r="39" spans="1:9" x14ac:dyDescent="0.25">
      <c r="A39" s="31" t="s">
        <v>75</v>
      </c>
      <c r="B39" s="5" t="s">
        <v>78</v>
      </c>
      <c r="C39" s="4"/>
      <c r="D39" s="4"/>
      <c r="E39" s="12" t="s">
        <v>21</v>
      </c>
      <c r="F39" s="4"/>
      <c r="G39" s="9">
        <v>1</v>
      </c>
      <c r="H39" s="111">
        <f t="shared" si="0"/>
        <v>0</v>
      </c>
      <c r="I39" s="4"/>
    </row>
    <row r="40" spans="1:9" x14ac:dyDescent="0.25">
      <c r="A40" s="31" t="s">
        <v>77</v>
      </c>
      <c r="B40" s="5" t="s">
        <v>80</v>
      </c>
      <c r="C40" s="4"/>
      <c r="D40" s="4"/>
      <c r="E40" s="12" t="s">
        <v>21</v>
      </c>
      <c r="F40" s="4"/>
      <c r="G40" s="9">
        <v>10</v>
      </c>
      <c r="H40" s="111">
        <f t="shared" si="0"/>
        <v>0</v>
      </c>
      <c r="I40" s="4"/>
    </row>
    <row r="41" spans="1:9" x14ac:dyDescent="0.25">
      <c r="A41" s="31" t="s">
        <v>79</v>
      </c>
      <c r="B41" s="5" t="s">
        <v>81</v>
      </c>
      <c r="C41" s="4"/>
      <c r="D41" s="4"/>
      <c r="E41" s="12" t="s">
        <v>21</v>
      </c>
      <c r="F41" s="4"/>
      <c r="G41" s="9">
        <v>1</v>
      </c>
      <c r="H41" s="111">
        <f t="shared" si="0"/>
        <v>0</v>
      </c>
      <c r="I41" s="4"/>
    </row>
    <row r="42" spans="1:9" x14ac:dyDescent="0.25">
      <c r="A42" s="31"/>
      <c r="B42" s="5"/>
      <c r="C42" s="4"/>
      <c r="D42" s="4"/>
      <c r="E42" s="12"/>
      <c r="F42" s="4"/>
      <c r="G42" s="9"/>
      <c r="H42" s="111"/>
      <c r="I42" s="4"/>
    </row>
    <row r="43" spans="1:9" s="53" customFormat="1" ht="18.75" x14ac:dyDescent="0.25">
      <c r="A43" s="49" t="s">
        <v>82</v>
      </c>
      <c r="B43" s="50" t="s">
        <v>393</v>
      </c>
      <c r="C43" s="51" t="s">
        <v>83</v>
      </c>
      <c r="D43" s="52"/>
      <c r="E43" s="52"/>
      <c r="F43" s="52"/>
      <c r="G43" s="58"/>
      <c r="H43" s="52"/>
      <c r="I43" s="52"/>
    </row>
    <row r="44" spans="1:9" x14ac:dyDescent="0.25">
      <c r="A44" s="31" t="s">
        <v>397</v>
      </c>
      <c r="B44" s="5" t="s">
        <v>99</v>
      </c>
      <c r="C44" s="4"/>
      <c r="D44" s="4"/>
      <c r="E44" s="12" t="s">
        <v>12</v>
      </c>
      <c r="F44" s="4"/>
      <c r="G44" s="9">
        <v>100</v>
      </c>
      <c r="H44" s="111">
        <f t="shared" si="0"/>
        <v>0</v>
      </c>
      <c r="I44" s="4"/>
    </row>
    <row r="45" spans="1:9" x14ac:dyDescent="0.25">
      <c r="A45" s="31" t="s">
        <v>84</v>
      </c>
      <c r="B45" s="5" t="s">
        <v>101</v>
      </c>
      <c r="C45" s="4"/>
      <c r="D45" s="4"/>
      <c r="E45" s="12" t="s">
        <v>12</v>
      </c>
      <c r="F45" s="4"/>
      <c r="G45" s="9">
        <v>100</v>
      </c>
      <c r="H45" s="111">
        <f t="shared" si="0"/>
        <v>0</v>
      </c>
      <c r="I45" s="4"/>
    </row>
    <row r="46" spans="1:9" x14ac:dyDescent="0.25">
      <c r="A46" s="31" t="s">
        <v>86</v>
      </c>
      <c r="B46" s="5" t="s">
        <v>103</v>
      </c>
      <c r="C46" s="4"/>
      <c r="D46" s="4"/>
      <c r="E46" s="12" t="s">
        <v>12</v>
      </c>
      <c r="F46" s="4"/>
      <c r="G46" s="9">
        <v>1</v>
      </c>
      <c r="H46" s="111">
        <f t="shared" si="0"/>
        <v>0</v>
      </c>
      <c r="I46" s="4"/>
    </row>
    <row r="47" spans="1:9" x14ac:dyDescent="0.25">
      <c r="A47" s="31" t="s">
        <v>88</v>
      </c>
      <c r="B47" s="5" t="s">
        <v>105</v>
      </c>
      <c r="C47" s="4"/>
      <c r="D47" s="4"/>
      <c r="E47" s="12" t="s">
        <v>12</v>
      </c>
      <c r="F47" s="4"/>
      <c r="G47" s="9">
        <v>1</v>
      </c>
      <c r="H47" s="111">
        <f t="shared" si="0"/>
        <v>0</v>
      </c>
      <c r="I47" s="4"/>
    </row>
    <row r="48" spans="1:9" x14ac:dyDescent="0.25">
      <c r="A48" s="31" t="s">
        <v>90</v>
      </c>
      <c r="B48" s="5" t="s">
        <v>107</v>
      </c>
      <c r="C48" s="4"/>
      <c r="D48" s="4"/>
      <c r="E48" s="12" t="s">
        <v>12</v>
      </c>
      <c r="F48" s="4"/>
      <c r="G48" s="9">
        <v>1</v>
      </c>
      <c r="H48" s="111">
        <f t="shared" si="0"/>
        <v>0</v>
      </c>
      <c r="I48" s="4"/>
    </row>
    <row r="49" spans="1:9" x14ac:dyDescent="0.25">
      <c r="A49" s="31" t="s">
        <v>92</v>
      </c>
      <c r="B49" s="5" t="s">
        <v>109</v>
      </c>
      <c r="C49" s="4"/>
      <c r="D49" s="4"/>
      <c r="E49" s="12" t="s">
        <v>12</v>
      </c>
      <c r="F49" s="4"/>
      <c r="G49" s="9">
        <v>100</v>
      </c>
      <c r="H49" s="111">
        <f t="shared" si="0"/>
        <v>0</v>
      </c>
      <c r="I49" s="4"/>
    </row>
    <row r="50" spans="1:9" x14ac:dyDescent="0.25">
      <c r="A50" s="31" t="s">
        <v>94</v>
      </c>
      <c r="B50" s="5" t="s">
        <v>111</v>
      </c>
      <c r="C50" s="4"/>
      <c r="D50" s="4"/>
      <c r="E50" s="12" t="s">
        <v>12</v>
      </c>
      <c r="F50" s="4"/>
      <c r="G50" s="9">
        <v>10</v>
      </c>
      <c r="H50" s="111">
        <f t="shared" si="0"/>
        <v>0</v>
      </c>
      <c r="I50" s="4"/>
    </row>
    <row r="51" spans="1:9" x14ac:dyDescent="0.25">
      <c r="A51" s="31" t="s">
        <v>96</v>
      </c>
      <c r="B51" s="5" t="s">
        <v>113</v>
      </c>
      <c r="C51" s="4"/>
      <c r="D51" s="4"/>
      <c r="E51" s="12" t="s">
        <v>12</v>
      </c>
      <c r="F51" s="4"/>
      <c r="G51" s="9">
        <v>1</v>
      </c>
      <c r="H51" s="111">
        <f t="shared" si="0"/>
        <v>0</v>
      </c>
      <c r="I51" s="4"/>
    </row>
    <row r="52" spans="1:9" x14ac:dyDescent="0.25">
      <c r="A52" s="31" t="s">
        <v>98</v>
      </c>
      <c r="B52" s="5" t="s">
        <v>322</v>
      </c>
      <c r="C52" s="4"/>
      <c r="D52" s="4"/>
      <c r="E52" s="12" t="s">
        <v>12</v>
      </c>
      <c r="F52" s="4"/>
      <c r="G52" s="9">
        <v>1</v>
      </c>
      <c r="H52" s="111">
        <f t="shared" si="0"/>
        <v>0</v>
      </c>
      <c r="I52" s="4"/>
    </row>
    <row r="53" spans="1:9" x14ac:dyDescent="0.25">
      <c r="A53" s="31" t="s">
        <v>100</v>
      </c>
      <c r="B53" s="5" t="s">
        <v>323</v>
      </c>
      <c r="C53" s="4"/>
      <c r="D53" s="4"/>
      <c r="E53" s="12" t="s">
        <v>12</v>
      </c>
      <c r="F53" s="4"/>
      <c r="G53" s="9">
        <v>1</v>
      </c>
      <c r="H53" s="111">
        <f t="shared" si="0"/>
        <v>0</v>
      </c>
      <c r="I53" s="4"/>
    </row>
    <row r="54" spans="1:9" x14ac:dyDescent="0.25">
      <c r="A54" s="31" t="s">
        <v>102</v>
      </c>
      <c r="B54" s="5" t="s">
        <v>381</v>
      </c>
      <c r="C54" s="4"/>
      <c r="D54" s="4"/>
      <c r="E54" s="12" t="s">
        <v>12</v>
      </c>
      <c r="F54" s="4"/>
      <c r="G54" s="9">
        <v>1</v>
      </c>
      <c r="H54" s="111">
        <f t="shared" si="0"/>
        <v>0</v>
      </c>
      <c r="I54" s="4"/>
    </row>
    <row r="55" spans="1:9" x14ac:dyDescent="0.25">
      <c r="A55" s="31" t="s">
        <v>104</v>
      </c>
      <c r="B55" s="5" t="s">
        <v>324</v>
      </c>
      <c r="C55" s="4"/>
      <c r="D55" s="4"/>
      <c r="E55" s="12" t="s">
        <v>12</v>
      </c>
      <c r="F55" s="4"/>
      <c r="G55" s="9">
        <v>10</v>
      </c>
      <c r="H55" s="111">
        <f t="shared" si="0"/>
        <v>0</v>
      </c>
      <c r="I55" s="4"/>
    </row>
    <row r="56" spans="1:9" x14ac:dyDescent="0.25">
      <c r="A56" s="31" t="s">
        <v>106</v>
      </c>
      <c r="B56" s="5" t="s">
        <v>325</v>
      </c>
      <c r="C56" s="4"/>
      <c r="D56" s="4"/>
      <c r="E56" s="12" t="s">
        <v>12</v>
      </c>
      <c r="F56" s="4"/>
      <c r="G56" s="9">
        <v>1</v>
      </c>
      <c r="H56" s="111">
        <f t="shared" si="0"/>
        <v>0</v>
      </c>
      <c r="I56" s="4"/>
    </row>
    <row r="57" spans="1:9" x14ac:dyDescent="0.25">
      <c r="A57" s="31" t="s">
        <v>108</v>
      </c>
      <c r="B57" s="5" t="s">
        <v>383</v>
      </c>
      <c r="C57" s="4"/>
      <c r="D57" s="4"/>
      <c r="E57" s="12" t="s">
        <v>12</v>
      </c>
      <c r="F57" s="4"/>
      <c r="G57" s="9">
        <v>1</v>
      </c>
      <c r="H57" s="111">
        <f t="shared" si="0"/>
        <v>0</v>
      </c>
      <c r="I57" s="4"/>
    </row>
    <row r="58" spans="1:9" x14ac:dyDescent="0.25">
      <c r="A58" s="31" t="s">
        <v>110</v>
      </c>
      <c r="B58" s="5" t="s">
        <v>326</v>
      </c>
      <c r="C58" s="4"/>
      <c r="D58" s="4"/>
      <c r="E58" s="12" t="s">
        <v>12</v>
      </c>
      <c r="F58" s="4"/>
      <c r="G58" s="9">
        <v>10</v>
      </c>
      <c r="H58" s="111">
        <f t="shared" si="0"/>
        <v>0</v>
      </c>
      <c r="I58" s="4"/>
    </row>
    <row r="59" spans="1:9" x14ac:dyDescent="0.25">
      <c r="A59" s="31" t="s">
        <v>112</v>
      </c>
      <c r="B59" s="5" t="s">
        <v>382</v>
      </c>
      <c r="C59" s="4"/>
      <c r="D59" s="4"/>
      <c r="E59" s="12" t="s">
        <v>12</v>
      </c>
      <c r="F59" s="4"/>
      <c r="G59" s="9">
        <v>1</v>
      </c>
      <c r="H59" s="111">
        <f t="shared" si="0"/>
        <v>0</v>
      </c>
      <c r="I59" s="4"/>
    </row>
    <row r="60" spans="1:9" s="37" customFormat="1" x14ac:dyDescent="0.25">
      <c r="A60" s="31" t="s">
        <v>327</v>
      </c>
      <c r="B60" s="43" t="s">
        <v>297</v>
      </c>
      <c r="C60" s="32"/>
      <c r="D60" s="32"/>
      <c r="E60" s="36" t="s">
        <v>12</v>
      </c>
      <c r="F60" s="32"/>
      <c r="G60" s="66">
        <v>1</v>
      </c>
      <c r="H60" s="111">
        <f t="shared" si="0"/>
        <v>0</v>
      </c>
      <c r="I60" s="32"/>
    </row>
    <row r="61" spans="1:9" s="37" customFormat="1" x14ac:dyDescent="0.25">
      <c r="A61" s="31" t="s">
        <v>328</v>
      </c>
      <c r="B61" s="43" t="s">
        <v>298</v>
      </c>
      <c r="C61" s="32"/>
      <c r="D61" s="32"/>
      <c r="E61" s="36" t="s">
        <v>12</v>
      </c>
      <c r="F61" s="32"/>
      <c r="G61" s="66">
        <v>1</v>
      </c>
      <c r="H61" s="111">
        <f t="shared" si="0"/>
        <v>0</v>
      </c>
      <c r="I61" s="32"/>
    </row>
    <row r="62" spans="1:9" s="37" customFormat="1" x14ac:dyDescent="0.25">
      <c r="A62" s="31" t="s">
        <v>329</v>
      </c>
      <c r="B62" s="43" t="s">
        <v>299</v>
      </c>
      <c r="C62" s="32"/>
      <c r="D62" s="32"/>
      <c r="E62" s="36" t="s">
        <v>12</v>
      </c>
      <c r="F62" s="32"/>
      <c r="G62" s="66">
        <v>1</v>
      </c>
      <c r="H62" s="111">
        <f t="shared" si="0"/>
        <v>0</v>
      </c>
      <c r="I62" s="32"/>
    </row>
    <row r="63" spans="1:9" s="37" customFormat="1" x14ac:dyDescent="0.25">
      <c r="A63" s="31" t="s">
        <v>330</v>
      </c>
      <c r="B63" s="43" t="s">
        <v>300</v>
      </c>
      <c r="C63" s="32"/>
      <c r="D63" s="32"/>
      <c r="E63" s="36" t="s">
        <v>12</v>
      </c>
      <c r="F63" s="32"/>
      <c r="G63" s="66">
        <v>1</v>
      </c>
      <c r="H63" s="111">
        <f t="shared" si="0"/>
        <v>0</v>
      </c>
      <c r="I63" s="32"/>
    </row>
    <row r="64" spans="1:9" s="37" customFormat="1" x14ac:dyDescent="0.25">
      <c r="A64" s="31" t="s">
        <v>331</v>
      </c>
      <c r="B64" s="43" t="s">
        <v>194</v>
      </c>
      <c r="C64" s="32"/>
      <c r="D64" s="32"/>
      <c r="E64" s="36" t="s">
        <v>21</v>
      </c>
      <c r="F64" s="32"/>
      <c r="G64" s="66">
        <v>10</v>
      </c>
      <c r="H64" s="111">
        <f t="shared" si="0"/>
        <v>0</v>
      </c>
      <c r="I64" s="32"/>
    </row>
    <row r="65" spans="1:9" s="37" customFormat="1" x14ac:dyDescent="0.25">
      <c r="A65" s="31" t="s">
        <v>347</v>
      </c>
      <c r="B65" s="43" t="s">
        <v>196</v>
      </c>
      <c r="C65" s="32"/>
      <c r="D65" s="32"/>
      <c r="E65" s="36" t="s">
        <v>21</v>
      </c>
      <c r="F65" s="32"/>
      <c r="G65" s="66">
        <v>1</v>
      </c>
      <c r="H65" s="111">
        <f t="shared" si="0"/>
        <v>0</v>
      </c>
      <c r="I65" s="32"/>
    </row>
    <row r="66" spans="1:9" s="37" customFormat="1" x14ac:dyDescent="0.25">
      <c r="A66" s="31" t="s">
        <v>348</v>
      </c>
      <c r="B66" s="43" t="s">
        <v>198</v>
      </c>
      <c r="C66" s="32"/>
      <c r="D66" s="32"/>
      <c r="E66" s="36" t="s">
        <v>21</v>
      </c>
      <c r="F66" s="32"/>
      <c r="G66" s="66">
        <v>1</v>
      </c>
      <c r="H66" s="111">
        <f t="shared" si="0"/>
        <v>0</v>
      </c>
      <c r="I66" s="32"/>
    </row>
    <row r="67" spans="1:9" s="37" customFormat="1" x14ac:dyDescent="0.25">
      <c r="A67" s="31" t="s">
        <v>384</v>
      </c>
      <c r="B67" s="43" t="s">
        <v>301</v>
      </c>
      <c r="C67" s="32"/>
      <c r="D67" s="32"/>
      <c r="E67" s="36" t="s">
        <v>21</v>
      </c>
      <c r="F67" s="32"/>
      <c r="G67" s="66">
        <v>10</v>
      </c>
      <c r="H67" s="111">
        <f t="shared" si="0"/>
        <v>0</v>
      </c>
      <c r="I67" s="32"/>
    </row>
    <row r="68" spans="1:9" s="37" customFormat="1" x14ac:dyDescent="0.25">
      <c r="A68" s="31" t="s">
        <v>385</v>
      </c>
      <c r="B68" s="43" t="s">
        <v>201</v>
      </c>
      <c r="C68" s="32"/>
      <c r="D68" s="32"/>
      <c r="E68" s="36" t="s">
        <v>21</v>
      </c>
      <c r="F68" s="32"/>
      <c r="G68" s="66">
        <v>10</v>
      </c>
      <c r="H68" s="111">
        <f t="shared" ref="H68:H75" si="1">G68*F68</f>
        <v>0</v>
      </c>
      <c r="I68" s="32"/>
    </row>
    <row r="69" spans="1:9" s="37" customFormat="1" x14ac:dyDescent="0.25">
      <c r="A69" s="31" t="s">
        <v>386</v>
      </c>
      <c r="B69" s="43" t="s">
        <v>203</v>
      </c>
      <c r="C69" s="32"/>
      <c r="D69" s="32"/>
      <c r="E69" s="36" t="s">
        <v>21</v>
      </c>
      <c r="F69" s="32"/>
      <c r="G69" s="66">
        <v>1</v>
      </c>
      <c r="H69" s="111">
        <f t="shared" si="1"/>
        <v>0</v>
      </c>
      <c r="I69" s="32"/>
    </row>
    <row r="70" spans="1:9" s="37" customFormat="1" ht="15" customHeight="1" x14ac:dyDescent="0.25">
      <c r="A70" s="31" t="s">
        <v>387</v>
      </c>
      <c r="B70" s="43" t="s">
        <v>302</v>
      </c>
      <c r="C70" s="32"/>
      <c r="D70" s="32"/>
      <c r="E70" s="36" t="s">
        <v>21</v>
      </c>
      <c r="F70" s="32"/>
      <c r="G70" s="66">
        <v>10</v>
      </c>
      <c r="H70" s="111">
        <f t="shared" si="1"/>
        <v>0</v>
      </c>
      <c r="I70" s="32"/>
    </row>
    <row r="71" spans="1:9" s="37" customFormat="1" x14ac:dyDescent="0.25">
      <c r="A71" s="31" t="s">
        <v>388</v>
      </c>
      <c r="B71" s="43" t="s">
        <v>182</v>
      </c>
      <c r="C71" s="32"/>
      <c r="D71" s="32"/>
      <c r="E71" s="36" t="s">
        <v>21</v>
      </c>
      <c r="F71" s="32"/>
      <c r="G71" s="66">
        <v>1</v>
      </c>
      <c r="H71" s="111">
        <f t="shared" si="1"/>
        <v>0</v>
      </c>
      <c r="I71" s="32"/>
    </row>
    <row r="72" spans="1:9" s="37" customFormat="1" ht="15" customHeight="1" x14ac:dyDescent="0.25">
      <c r="A72" s="31" t="s">
        <v>389</v>
      </c>
      <c r="B72" s="43" t="s">
        <v>184</v>
      </c>
      <c r="C72" s="32"/>
      <c r="D72" s="32"/>
      <c r="E72" s="36" t="s">
        <v>21</v>
      </c>
      <c r="F72" s="32"/>
      <c r="G72" s="66">
        <v>10</v>
      </c>
      <c r="H72" s="111">
        <f t="shared" si="1"/>
        <v>0</v>
      </c>
      <c r="I72" s="32"/>
    </row>
    <row r="73" spans="1:9" s="37" customFormat="1" ht="15" customHeight="1" x14ac:dyDescent="0.25">
      <c r="A73" s="31" t="s">
        <v>390</v>
      </c>
      <c r="B73" s="43" t="s">
        <v>304</v>
      </c>
      <c r="C73" s="32"/>
      <c r="D73" s="32"/>
      <c r="E73" s="36" t="s">
        <v>21</v>
      </c>
      <c r="F73" s="32"/>
      <c r="G73" s="66">
        <v>10</v>
      </c>
      <c r="H73" s="111">
        <f t="shared" si="1"/>
        <v>0</v>
      </c>
      <c r="I73" s="32"/>
    </row>
    <row r="74" spans="1:9" s="37" customFormat="1" x14ac:dyDescent="0.25">
      <c r="A74" s="31" t="s">
        <v>391</v>
      </c>
      <c r="B74" s="43" t="s">
        <v>186</v>
      </c>
      <c r="C74" s="32"/>
      <c r="D74" s="32"/>
      <c r="E74" s="36" t="s">
        <v>21</v>
      </c>
      <c r="F74" s="32"/>
      <c r="G74" s="66">
        <v>1</v>
      </c>
      <c r="H74" s="111">
        <f t="shared" si="1"/>
        <v>0</v>
      </c>
      <c r="I74" s="32"/>
    </row>
    <row r="75" spans="1:9" s="37" customFormat="1" x14ac:dyDescent="0.25">
      <c r="A75" s="31" t="s">
        <v>392</v>
      </c>
      <c r="B75" s="43" t="s">
        <v>188</v>
      </c>
      <c r="C75" s="32"/>
      <c r="D75" s="32"/>
      <c r="E75" s="36" t="s">
        <v>21</v>
      </c>
      <c r="F75" s="32"/>
      <c r="G75" s="66">
        <v>1</v>
      </c>
      <c r="H75" s="111">
        <f t="shared" si="1"/>
        <v>0</v>
      </c>
      <c r="I75" s="32"/>
    </row>
    <row r="76" spans="1:9" x14ac:dyDescent="0.25">
      <c r="A76" s="31"/>
      <c r="B76" s="5"/>
      <c r="C76" s="4"/>
      <c r="D76" s="4"/>
      <c r="E76" s="12"/>
      <c r="F76" s="4"/>
      <c r="G76" s="9"/>
      <c r="H76" s="4"/>
      <c r="I76" s="4"/>
    </row>
    <row r="77" spans="1:9" s="24" customFormat="1" ht="18.75" x14ac:dyDescent="0.25">
      <c r="A77" s="54" t="s">
        <v>349</v>
      </c>
      <c r="B77" s="55" t="s">
        <v>394</v>
      </c>
      <c r="C77" s="56" t="s">
        <v>83</v>
      </c>
      <c r="D77" s="57"/>
      <c r="E77" s="58"/>
      <c r="F77" s="57"/>
      <c r="G77" s="58"/>
      <c r="H77" s="57"/>
      <c r="I77" s="57"/>
    </row>
    <row r="78" spans="1:9" ht="15" customHeight="1" x14ac:dyDescent="0.25">
      <c r="A78" s="31" t="s">
        <v>396</v>
      </c>
      <c r="B78" s="5" t="s">
        <v>206</v>
      </c>
      <c r="C78" s="4"/>
      <c r="D78" s="4"/>
      <c r="E78" s="12" t="s">
        <v>21</v>
      </c>
      <c r="F78" s="4"/>
      <c r="G78" s="9">
        <v>10</v>
      </c>
      <c r="H78" s="111">
        <f t="shared" ref="H78:H90" si="2">G78*F78</f>
        <v>0</v>
      </c>
      <c r="I78" s="4"/>
    </row>
    <row r="79" spans="1:9" ht="15" customHeight="1" x14ac:dyDescent="0.25">
      <c r="A79" s="31" t="s">
        <v>116</v>
      </c>
      <c r="B79" s="43" t="s">
        <v>208</v>
      </c>
      <c r="C79" s="4"/>
      <c r="D79" s="4"/>
      <c r="E79" s="12" t="s">
        <v>21</v>
      </c>
      <c r="F79" s="4"/>
      <c r="G79" s="9">
        <v>1</v>
      </c>
      <c r="H79" s="111">
        <f t="shared" si="2"/>
        <v>0</v>
      </c>
      <c r="I79" s="4"/>
    </row>
    <row r="80" spans="1:9" ht="15" customHeight="1" x14ac:dyDescent="0.25">
      <c r="A80" s="31" t="s">
        <v>118</v>
      </c>
      <c r="B80" s="43" t="s">
        <v>210</v>
      </c>
      <c r="C80" s="4"/>
      <c r="D80" s="4"/>
      <c r="E80" s="12" t="s">
        <v>21</v>
      </c>
      <c r="F80" s="4"/>
      <c r="G80" s="9">
        <v>1</v>
      </c>
      <c r="H80" s="111">
        <f t="shared" si="2"/>
        <v>0</v>
      </c>
      <c r="I80" s="4"/>
    </row>
    <row r="81" spans="1:9" ht="15" customHeight="1" x14ac:dyDescent="0.25">
      <c r="A81" s="31" t="s">
        <v>120</v>
      </c>
      <c r="B81" s="5" t="s">
        <v>91</v>
      </c>
      <c r="C81" s="4"/>
      <c r="D81" s="4"/>
      <c r="E81" s="12" t="s">
        <v>21</v>
      </c>
      <c r="F81" s="4"/>
      <c r="G81" s="9">
        <v>1</v>
      </c>
      <c r="H81" s="111">
        <f t="shared" si="2"/>
        <v>0</v>
      </c>
      <c r="I81" s="4"/>
    </row>
    <row r="82" spans="1:9" ht="15" customHeight="1" x14ac:dyDescent="0.25">
      <c r="A82" s="31" t="s">
        <v>122</v>
      </c>
      <c r="B82" s="5" t="s">
        <v>93</v>
      </c>
      <c r="C82" s="4"/>
      <c r="D82" s="4"/>
      <c r="E82" s="12" t="s">
        <v>21</v>
      </c>
      <c r="F82" s="4"/>
      <c r="G82" s="9">
        <v>1</v>
      </c>
      <c r="H82" s="111">
        <f t="shared" si="2"/>
        <v>0</v>
      </c>
      <c r="I82" s="4"/>
    </row>
    <row r="83" spans="1:9" x14ac:dyDescent="0.25">
      <c r="A83" s="31" t="s">
        <v>124</v>
      </c>
      <c r="B83" s="5" t="s">
        <v>345</v>
      </c>
      <c r="C83" s="4"/>
      <c r="D83" s="4"/>
      <c r="E83" s="12" t="s">
        <v>21</v>
      </c>
      <c r="F83" s="4"/>
      <c r="G83" s="9">
        <v>1</v>
      </c>
      <c r="H83" s="111">
        <f t="shared" si="2"/>
        <v>0</v>
      </c>
      <c r="I83" s="4"/>
    </row>
    <row r="84" spans="1:9" x14ac:dyDescent="0.25">
      <c r="A84" s="31" t="s">
        <v>126</v>
      </c>
      <c r="B84" s="5" t="s">
        <v>346</v>
      </c>
      <c r="C84" s="4"/>
      <c r="D84" s="4"/>
      <c r="E84" s="12" t="s">
        <v>21</v>
      </c>
      <c r="F84" s="4"/>
      <c r="G84" s="9">
        <v>1</v>
      </c>
      <c r="H84" s="111">
        <f t="shared" si="2"/>
        <v>0</v>
      </c>
      <c r="I84" s="4"/>
    </row>
    <row r="85" spans="1:9" x14ac:dyDescent="0.25">
      <c r="A85" s="31" t="s">
        <v>128</v>
      </c>
      <c r="B85" s="5" t="s">
        <v>95</v>
      </c>
      <c r="C85" s="4"/>
      <c r="D85" s="4"/>
      <c r="E85" s="12" t="s">
        <v>21</v>
      </c>
      <c r="F85" s="4"/>
      <c r="G85" s="9">
        <v>10</v>
      </c>
      <c r="H85" s="111">
        <f t="shared" si="2"/>
        <v>0</v>
      </c>
      <c r="I85" s="4"/>
    </row>
    <row r="86" spans="1:9" x14ac:dyDescent="0.25">
      <c r="A86" s="31" t="s">
        <v>130</v>
      </c>
      <c r="B86" s="5" t="s">
        <v>97</v>
      </c>
      <c r="C86" s="4"/>
      <c r="D86" s="4"/>
      <c r="E86" s="12" t="s">
        <v>21</v>
      </c>
      <c r="F86" s="4"/>
      <c r="G86" s="9">
        <v>10</v>
      </c>
      <c r="H86" s="111">
        <f t="shared" si="2"/>
        <v>0</v>
      </c>
      <c r="I86" s="4"/>
    </row>
    <row r="87" spans="1:9" x14ac:dyDescent="0.25">
      <c r="A87" s="31" t="s">
        <v>132</v>
      </c>
      <c r="B87" s="5" t="s">
        <v>399</v>
      </c>
      <c r="C87" s="4"/>
      <c r="D87" s="4"/>
      <c r="E87" s="12" t="s">
        <v>21</v>
      </c>
      <c r="F87" s="4"/>
      <c r="G87" s="9">
        <v>10</v>
      </c>
      <c r="H87" s="111">
        <f t="shared" si="2"/>
        <v>0</v>
      </c>
      <c r="I87" s="4"/>
    </row>
    <row r="88" spans="1:9" ht="15" customHeight="1" x14ac:dyDescent="0.25">
      <c r="A88" s="31" t="s">
        <v>134</v>
      </c>
      <c r="B88" s="5" t="s">
        <v>85</v>
      </c>
      <c r="C88" s="4"/>
      <c r="D88" s="4"/>
      <c r="E88" s="12" t="s">
        <v>21</v>
      </c>
      <c r="F88" s="4"/>
      <c r="G88" s="9">
        <v>10</v>
      </c>
      <c r="H88" s="111">
        <f t="shared" si="2"/>
        <v>0</v>
      </c>
      <c r="I88" s="4"/>
    </row>
    <row r="89" spans="1:9" ht="15" customHeight="1" x14ac:dyDescent="0.25">
      <c r="A89" s="31" t="s">
        <v>136</v>
      </c>
      <c r="B89" s="44" t="s">
        <v>87</v>
      </c>
      <c r="C89" s="4"/>
      <c r="D89" s="4"/>
      <c r="E89" s="12" t="s">
        <v>21</v>
      </c>
      <c r="F89" s="4"/>
      <c r="G89" s="9">
        <v>10</v>
      </c>
      <c r="H89" s="111">
        <f t="shared" si="2"/>
        <v>0</v>
      </c>
      <c r="I89" s="4"/>
    </row>
    <row r="90" spans="1:9" ht="15" customHeight="1" x14ac:dyDescent="0.25">
      <c r="A90" s="31" t="s">
        <v>138</v>
      </c>
      <c r="B90" s="5" t="s">
        <v>89</v>
      </c>
      <c r="C90" s="4"/>
      <c r="D90" s="4"/>
      <c r="E90" s="12" t="s">
        <v>21</v>
      </c>
      <c r="F90" s="4"/>
      <c r="G90" s="9">
        <v>100</v>
      </c>
      <c r="H90" s="111">
        <f t="shared" si="2"/>
        <v>0</v>
      </c>
      <c r="I90" s="4"/>
    </row>
    <row r="91" spans="1:9" x14ac:dyDescent="0.25">
      <c r="A91" s="31"/>
      <c r="B91" s="5"/>
      <c r="C91" s="4"/>
      <c r="D91" s="4"/>
      <c r="E91" s="34"/>
      <c r="F91" s="4"/>
      <c r="G91" s="9"/>
      <c r="H91" s="4"/>
      <c r="I91" s="4"/>
    </row>
    <row r="92" spans="1:9" s="24" customFormat="1" ht="30" customHeight="1" x14ac:dyDescent="0.25">
      <c r="A92" s="54" t="s">
        <v>180</v>
      </c>
      <c r="B92" s="55" t="s">
        <v>114</v>
      </c>
      <c r="C92" s="57"/>
      <c r="D92" s="57"/>
      <c r="E92" s="64"/>
      <c r="F92" s="57"/>
      <c r="G92" s="58"/>
      <c r="H92" s="57"/>
      <c r="I92" s="57"/>
    </row>
    <row r="93" spans="1:9" ht="15.75" x14ac:dyDescent="0.25">
      <c r="A93" s="31"/>
      <c r="B93" s="45" t="s">
        <v>115</v>
      </c>
      <c r="C93" s="4"/>
      <c r="D93" s="4"/>
      <c r="E93" s="34"/>
      <c r="F93" s="4"/>
      <c r="G93" s="9"/>
      <c r="H93" s="4"/>
      <c r="I93" s="4"/>
    </row>
    <row r="94" spans="1:9" x14ac:dyDescent="0.25">
      <c r="A94" s="31" t="s">
        <v>395</v>
      </c>
      <c r="B94" s="5" t="s">
        <v>117</v>
      </c>
      <c r="C94" s="4"/>
      <c r="D94" s="4"/>
      <c r="E94" s="34" t="s">
        <v>21</v>
      </c>
      <c r="F94" s="4"/>
      <c r="G94" s="9">
        <v>1</v>
      </c>
      <c r="H94" s="111">
        <f t="shared" ref="H94:H145" si="3">G94*F94</f>
        <v>0</v>
      </c>
      <c r="I94" s="4"/>
    </row>
    <row r="95" spans="1:9" s="35" customFormat="1" x14ac:dyDescent="0.25">
      <c r="A95" s="31" t="s">
        <v>181</v>
      </c>
      <c r="B95" s="5" t="s">
        <v>119</v>
      </c>
      <c r="C95" s="33"/>
      <c r="D95" s="33"/>
      <c r="E95" s="34" t="s">
        <v>21</v>
      </c>
      <c r="F95" s="33"/>
      <c r="G95" s="65">
        <v>1</v>
      </c>
      <c r="H95" s="111">
        <f t="shared" si="3"/>
        <v>0</v>
      </c>
      <c r="I95" s="33"/>
    </row>
    <row r="96" spans="1:9" s="35" customFormat="1" x14ac:dyDescent="0.25">
      <c r="A96" s="31" t="s">
        <v>183</v>
      </c>
      <c r="B96" s="5" t="s">
        <v>121</v>
      </c>
      <c r="C96" s="33"/>
      <c r="D96" s="33"/>
      <c r="E96" s="34" t="s">
        <v>21</v>
      </c>
      <c r="F96" s="33"/>
      <c r="G96" s="65">
        <v>1</v>
      </c>
      <c r="H96" s="111">
        <f t="shared" si="3"/>
        <v>0</v>
      </c>
      <c r="I96" s="33"/>
    </row>
    <row r="97" spans="1:9" s="35" customFormat="1" x14ac:dyDescent="0.25">
      <c r="A97" s="31" t="s">
        <v>185</v>
      </c>
      <c r="B97" s="5" t="s">
        <v>123</v>
      </c>
      <c r="C97" s="33"/>
      <c r="D97" s="33"/>
      <c r="E97" s="34" t="s">
        <v>21</v>
      </c>
      <c r="F97" s="33"/>
      <c r="G97" s="65">
        <v>1</v>
      </c>
      <c r="H97" s="111">
        <f t="shared" si="3"/>
        <v>0</v>
      </c>
      <c r="I97" s="33"/>
    </row>
    <row r="98" spans="1:9" s="35" customFormat="1" x14ac:dyDescent="0.25">
      <c r="A98" s="31" t="s">
        <v>187</v>
      </c>
      <c r="B98" s="46" t="s">
        <v>125</v>
      </c>
      <c r="C98" s="33"/>
      <c r="D98" s="33"/>
      <c r="E98" s="34" t="s">
        <v>21</v>
      </c>
      <c r="F98" s="33"/>
      <c r="G98" s="65">
        <v>10</v>
      </c>
      <c r="H98" s="111">
        <f t="shared" si="3"/>
        <v>0</v>
      </c>
      <c r="I98" s="33"/>
    </row>
    <row r="99" spans="1:9" x14ac:dyDescent="0.25">
      <c r="A99" s="31" t="s">
        <v>189</v>
      </c>
      <c r="B99" s="46" t="s">
        <v>127</v>
      </c>
      <c r="C99" s="4"/>
      <c r="D99" s="4"/>
      <c r="E99" s="34" t="s">
        <v>21</v>
      </c>
      <c r="F99" s="4"/>
      <c r="G99" s="9">
        <v>10</v>
      </c>
      <c r="H99" s="111">
        <f t="shared" si="3"/>
        <v>0</v>
      </c>
      <c r="I99" s="4"/>
    </row>
    <row r="100" spans="1:9" x14ac:dyDescent="0.25">
      <c r="A100" s="31" t="s">
        <v>190</v>
      </c>
      <c r="B100" s="5" t="s">
        <v>129</v>
      </c>
      <c r="C100" s="4"/>
      <c r="D100" s="4"/>
      <c r="E100" s="34" t="s">
        <v>21</v>
      </c>
      <c r="F100" s="4"/>
      <c r="G100" s="9">
        <v>10</v>
      </c>
      <c r="H100" s="111">
        <f t="shared" si="3"/>
        <v>0</v>
      </c>
      <c r="I100" s="4"/>
    </row>
    <row r="101" spans="1:9" ht="15" customHeight="1" x14ac:dyDescent="0.25">
      <c r="A101" s="31" t="s">
        <v>191</v>
      </c>
      <c r="B101" s="5" t="s">
        <v>131</v>
      </c>
      <c r="C101" s="4"/>
      <c r="D101" s="4"/>
      <c r="E101" s="34" t="s">
        <v>21</v>
      </c>
      <c r="F101" s="4"/>
      <c r="G101" s="9">
        <v>1</v>
      </c>
      <c r="H101" s="111">
        <f t="shared" si="3"/>
        <v>0</v>
      </c>
      <c r="I101" s="4"/>
    </row>
    <row r="102" spans="1:9" ht="15" customHeight="1" x14ac:dyDescent="0.25">
      <c r="A102" s="31" t="s">
        <v>192</v>
      </c>
      <c r="B102" s="5" t="s">
        <v>133</v>
      </c>
      <c r="C102" s="4"/>
      <c r="D102" s="4"/>
      <c r="E102" s="34" t="s">
        <v>21</v>
      </c>
      <c r="F102" s="4"/>
      <c r="G102" s="9">
        <v>1</v>
      </c>
      <c r="H102" s="111">
        <f t="shared" si="3"/>
        <v>0</v>
      </c>
      <c r="I102" s="4"/>
    </row>
    <row r="103" spans="1:9" x14ac:dyDescent="0.25">
      <c r="A103" s="31" t="s">
        <v>193</v>
      </c>
      <c r="B103" s="43" t="s">
        <v>135</v>
      </c>
      <c r="C103" s="4"/>
      <c r="D103" s="4"/>
      <c r="E103" s="34" t="s">
        <v>21</v>
      </c>
      <c r="F103" s="4"/>
      <c r="G103" s="9">
        <v>1</v>
      </c>
      <c r="H103" s="111">
        <f t="shared" si="3"/>
        <v>0</v>
      </c>
      <c r="I103" s="4"/>
    </row>
    <row r="104" spans="1:9" x14ac:dyDescent="0.25">
      <c r="A104" s="31" t="s">
        <v>195</v>
      </c>
      <c r="B104" s="43" t="s">
        <v>137</v>
      </c>
      <c r="C104" s="4"/>
      <c r="D104" s="4"/>
      <c r="E104" s="34" t="s">
        <v>21</v>
      </c>
      <c r="F104" s="4"/>
      <c r="G104" s="9">
        <v>1</v>
      </c>
      <c r="H104" s="111">
        <f t="shared" si="3"/>
        <v>0</v>
      </c>
      <c r="I104" s="4"/>
    </row>
    <row r="105" spans="1:9" x14ac:dyDescent="0.25">
      <c r="A105" s="31" t="s">
        <v>197</v>
      </c>
      <c r="B105" s="43" t="s">
        <v>139</v>
      </c>
      <c r="C105" s="4"/>
      <c r="D105" s="4"/>
      <c r="E105" s="34" t="s">
        <v>21</v>
      </c>
      <c r="F105" s="4"/>
      <c r="G105" s="9">
        <v>1</v>
      </c>
      <c r="H105" s="111">
        <f t="shared" si="3"/>
        <v>0</v>
      </c>
      <c r="I105" s="4"/>
    </row>
    <row r="106" spans="1:9" x14ac:dyDescent="0.25">
      <c r="A106" s="31" t="s">
        <v>199</v>
      </c>
      <c r="B106" s="5" t="s">
        <v>140</v>
      </c>
      <c r="C106" s="4"/>
      <c r="D106" s="4"/>
      <c r="E106" s="34" t="s">
        <v>21</v>
      </c>
      <c r="F106" s="4"/>
      <c r="G106" s="9">
        <v>10</v>
      </c>
      <c r="H106" s="111">
        <f t="shared" si="3"/>
        <v>0</v>
      </c>
      <c r="I106" s="4"/>
    </row>
    <row r="107" spans="1:9" x14ac:dyDescent="0.25">
      <c r="A107" s="31" t="s">
        <v>200</v>
      </c>
      <c r="B107" s="5" t="s">
        <v>141</v>
      </c>
      <c r="C107" s="4"/>
      <c r="D107" s="4"/>
      <c r="E107" s="34" t="s">
        <v>21</v>
      </c>
      <c r="F107" s="4"/>
      <c r="G107" s="9">
        <v>10</v>
      </c>
      <c r="H107" s="111">
        <f t="shared" si="3"/>
        <v>0</v>
      </c>
      <c r="I107" s="4"/>
    </row>
    <row r="108" spans="1:9" x14ac:dyDescent="0.25">
      <c r="A108" s="31" t="s">
        <v>202</v>
      </c>
      <c r="B108" s="5" t="s">
        <v>142</v>
      </c>
      <c r="C108" s="4"/>
      <c r="D108" s="4"/>
      <c r="E108" s="34" t="s">
        <v>21</v>
      </c>
      <c r="F108" s="4"/>
      <c r="G108" s="9">
        <v>10</v>
      </c>
      <c r="H108" s="111">
        <f t="shared" si="3"/>
        <v>0</v>
      </c>
      <c r="I108" s="4"/>
    </row>
    <row r="109" spans="1:9" x14ac:dyDescent="0.25">
      <c r="A109" s="31" t="s">
        <v>204</v>
      </c>
      <c r="B109" s="5" t="s">
        <v>143</v>
      </c>
      <c r="C109" s="4"/>
      <c r="D109" s="4"/>
      <c r="E109" s="34" t="s">
        <v>21</v>
      </c>
      <c r="F109" s="4"/>
      <c r="G109" s="9">
        <v>10</v>
      </c>
      <c r="H109" s="111">
        <f t="shared" si="3"/>
        <v>0</v>
      </c>
      <c r="I109" s="4"/>
    </row>
    <row r="110" spans="1:9" x14ac:dyDescent="0.25">
      <c r="A110" s="31" t="s">
        <v>205</v>
      </c>
      <c r="B110" s="5" t="s">
        <v>144</v>
      </c>
      <c r="C110" s="4"/>
      <c r="D110" s="4"/>
      <c r="E110" s="34" t="s">
        <v>21</v>
      </c>
      <c r="F110" s="4"/>
      <c r="G110" s="9">
        <v>1</v>
      </c>
      <c r="H110" s="111">
        <f t="shared" si="3"/>
        <v>0</v>
      </c>
      <c r="I110" s="4"/>
    </row>
    <row r="111" spans="1:9" x14ac:dyDescent="0.25">
      <c r="A111" s="31" t="s">
        <v>207</v>
      </c>
      <c r="B111" s="5" t="s">
        <v>145</v>
      </c>
      <c r="C111" s="4"/>
      <c r="D111" s="4"/>
      <c r="E111" s="34" t="s">
        <v>21</v>
      </c>
      <c r="F111" s="4"/>
      <c r="G111" s="9">
        <v>1</v>
      </c>
      <c r="H111" s="111">
        <f t="shared" si="3"/>
        <v>0</v>
      </c>
      <c r="I111" s="4"/>
    </row>
    <row r="112" spans="1:9" x14ac:dyDescent="0.25">
      <c r="A112" s="31" t="s">
        <v>209</v>
      </c>
      <c r="B112" s="5" t="s">
        <v>146</v>
      </c>
      <c r="C112" s="4"/>
      <c r="D112" s="4"/>
      <c r="E112" s="34" t="s">
        <v>21</v>
      </c>
      <c r="F112" s="4"/>
      <c r="G112" s="9">
        <v>10</v>
      </c>
      <c r="H112" s="111">
        <f t="shared" si="3"/>
        <v>0</v>
      </c>
      <c r="I112" s="4"/>
    </row>
    <row r="113" spans="1:9" x14ac:dyDescent="0.25">
      <c r="A113" s="31" t="s">
        <v>303</v>
      </c>
      <c r="B113" s="5" t="s">
        <v>147</v>
      </c>
      <c r="C113" s="4"/>
      <c r="D113" s="4"/>
      <c r="E113" s="34" t="s">
        <v>21</v>
      </c>
      <c r="F113" s="4"/>
      <c r="G113" s="9">
        <v>10</v>
      </c>
      <c r="H113" s="111">
        <f t="shared" si="3"/>
        <v>0</v>
      </c>
      <c r="I113" s="4"/>
    </row>
    <row r="114" spans="1:9" x14ac:dyDescent="0.25">
      <c r="A114" s="31" t="s">
        <v>350</v>
      </c>
      <c r="B114" s="5" t="s">
        <v>148</v>
      </c>
      <c r="C114" s="4"/>
      <c r="D114" s="4"/>
      <c r="E114" s="34" t="s">
        <v>21</v>
      </c>
      <c r="F114" s="4"/>
      <c r="G114" s="9">
        <v>10</v>
      </c>
      <c r="H114" s="111">
        <f t="shared" si="3"/>
        <v>0</v>
      </c>
      <c r="I114" s="4"/>
    </row>
    <row r="115" spans="1:9" x14ac:dyDescent="0.25">
      <c r="A115" s="31" t="s">
        <v>351</v>
      </c>
      <c r="B115" s="5" t="s">
        <v>149</v>
      </c>
      <c r="C115" s="4"/>
      <c r="D115" s="4"/>
      <c r="E115" s="34" t="s">
        <v>21</v>
      </c>
      <c r="F115" s="4"/>
      <c r="G115" s="9">
        <v>10</v>
      </c>
      <c r="H115" s="111">
        <f t="shared" si="3"/>
        <v>0</v>
      </c>
      <c r="I115" s="4"/>
    </row>
    <row r="116" spans="1:9" x14ac:dyDescent="0.25">
      <c r="A116" s="31" t="s">
        <v>352</v>
      </c>
      <c r="B116" s="5" t="s">
        <v>150</v>
      </c>
      <c r="C116" s="4"/>
      <c r="D116" s="4"/>
      <c r="E116" s="34" t="s">
        <v>21</v>
      </c>
      <c r="F116" s="4"/>
      <c r="G116" s="9">
        <v>1</v>
      </c>
      <c r="H116" s="111">
        <f t="shared" si="3"/>
        <v>0</v>
      </c>
      <c r="I116" s="4"/>
    </row>
    <row r="117" spans="1:9" x14ac:dyDescent="0.25">
      <c r="A117" s="31" t="s">
        <v>353</v>
      </c>
      <c r="B117" s="5" t="s">
        <v>151</v>
      </c>
      <c r="C117" s="4"/>
      <c r="D117" s="4"/>
      <c r="E117" s="34" t="s">
        <v>21</v>
      </c>
      <c r="F117" s="4"/>
      <c r="G117" s="9">
        <v>10</v>
      </c>
      <c r="H117" s="111">
        <f t="shared" si="3"/>
        <v>0</v>
      </c>
      <c r="I117" s="4"/>
    </row>
    <row r="118" spans="1:9" x14ac:dyDescent="0.25">
      <c r="A118" s="31" t="s">
        <v>354</v>
      </c>
      <c r="B118" s="5" t="s">
        <v>152</v>
      </c>
      <c r="C118" s="4"/>
      <c r="D118" s="4"/>
      <c r="E118" s="34" t="s">
        <v>21</v>
      </c>
      <c r="F118" s="4"/>
      <c r="G118" s="9">
        <v>10</v>
      </c>
      <c r="H118" s="111">
        <f t="shared" si="3"/>
        <v>0</v>
      </c>
      <c r="I118" s="4"/>
    </row>
    <row r="119" spans="1:9" x14ac:dyDescent="0.25">
      <c r="A119" s="31" t="s">
        <v>355</v>
      </c>
      <c r="B119" s="5" t="s">
        <v>153</v>
      </c>
      <c r="C119" s="4"/>
      <c r="D119" s="4"/>
      <c r="E119" s="34" t="s">
        <v>21</v>
      </c>
      <c r="F119" s="4"/>
      <c r="G119" s="9">
        <v>1</v>
      </c>
      <c r="H119" s="111">
        <f t="shared" si="3"/>
        <v>0</v>
      </c>
      <c r="I119" s="4"/>
    </row>
    <row r="120" spans="1:9" x14ac:dyDescent="0.25">
      <c r="A120" s="31" t="s">
        <v>356</v>
      </c>
      <c r="B120" s="5" t="s">
        <v>154</v>
      </c>
      <c r="C120" s="4"/>
      <c r="D120" s="4"/>
      <c r="E120" s="34" t="s">
        <v>21</v>
      </c>
      <c r="F120" s="4"/>
      <c r="G120" s="9">
        <v>1</v>
      </c>
      <c r="H120" s="111">
        <f t="shared" si="3"/>
        <v>0</v>
      </c>
      <c r="I120" s="4"/>
    </row>
    <row r="121" spans="1:9" x14ac:dyDescent="0.25">
      <c r="A121" s="31" t="s">
        <v>357</v>
      </c>
      <c r="B121" s="5" t="s">
        <v>155</v>
      </c>
      <c r="C121" s="4"/>
      <c r="D121" s="4"/>
      <c r="E121" s="34" t="s">
        <v>21</v>
      </c>
      <c r="F121" s="4"/>
      <c r="G121" s="9">
        <v>1</v>
      </c>
      <c r="H121" s="111">
        <f t="shared" si="3"/>
        <v>0</v>
      </c>
      <c r="I121" s="4"/>
    </row>
    <row r="122" spans="1:9" x14ac:dyDescent="0.25">
      <c r="A122" s="31" t="s">
        <v>358</v>
      </c>
      <c r="B122" s="5" t="s">
        <v>156</v>
      </c>
      <c r="C122" s="4"/>
      <c r="D122" s="4"/>
      <c r="E122" s="34" t="s">
        <v>21</v>
      </c>
      <c r="F122" s="4"/>
      <c r="G122" s="9">
        <v>1</v>
      </c>
      <c r="H122" s="111">
        <f t="shared" si="3"/>
        <v>0</v>
      </c>
      <c r="I122" s="4"/>
    </row>
    <row r="123" spans="1:9" x14ac:dyDescent="0.25">
      <c r="A123" s="31" t="s">
        <v>359</v>
      </c>
      <c r="B123" s="5" t="s">
        <v>157</v>
      </c>
      <c r="C123" s="4"/>
      <c r="D123" s="4"/>
      <c r="E123" s="34" t="s">
        <v>21</v>
      </c>
      <c r="F123" s="4"/>
      <c r="G123" s="9">
        <v>1</v>
      </c>
      <c r="H123" s="111">
        <f t="shared" si="3"/>
        <v>0</v>
      </c>
      <c r="I123" s="4"/>
    </row>
    <row r="124" spans="1:9" x14ac:dyDescent="0.25">
      <c r="A124" s="31" t="s">
        <v>360</v>
      </c>
      <c r="B124" s="5" t="s">
        <v>158</v>
      </c>
      <c r="C124" s="4"/>
      <c r="D124" s="4"/>
      <c r="E124" s="34" t="s">
        <v>21</v>
      </c>
      <c r="F124" s="4"/>
      <c r="G124" s="9">
        <v>1</v>
      </c>
      <c r="H124" s="111">
        <f t="shared" si="3"/>
        <v>0</v>
      </c>
      <c r="I124" s="4"/>
    </row>
    <row r="125" spans="1:9" x14ac:dyDescent="0.25">
      <c r="A125" s="31" t="s">
        <v>361</v>
      </c>
      <c r="B125" s="5" t="s">
        <v>159</v>
      </c>
      <c r="C125" s="4"/>
      <c r="D125" s="4"/>
      <c r="E125" s="34" t="s">
        <v>21</v>
      </c>
      <c r="F125" s="4"/>
      <c r="G125" s="9">
        <v>10</v>
      </c>
      <c r="H125" s="111">
        <f t="shared" si="3"/>
        <v>0</v>
      </c>
      <c r="I125" s="4"/>
    </row>
    <row r="126" spans="1:9" x14ac:dyDescent="0.25">
      <c r="A126" s="31" t="s">
        <v>362</v>
      </c>
      <c r="B126" s="5" t="s">
        <v>160</v>
      </c>
      <c r="C126" s="4"/>
      <c r="D126" s="4"/>
      <c r="E126" s="34" t="s">
        <v>21</v>
      </c>
      <c r="F126" s="4"/>
      <c r="G126" s="9">
        <v>10</v>
      </c>
      <c r="H126" s="111">
        <f t="shared" si="3"/>
        <v>0</v>
      </c>
      <c r="I126" s="4"/>
    </row>
    <row r="127" spans="1:9" x14ac:dyDescent="0.25">
      <c r="A127" s="31" t="s">
        <v>363</v>
      </c>
      <c r="B127" s="5" t="s">
        <v>161</v>
      </c>
      <c r="C127" s="4"/>
      <c r="D127" s="4"/>
      <c r="E127" s="12" t="s">
        <v>21</v>
      </c>
      <c r="F127" s="4"/>
      <c r="G127" s="9">
        <v>10</v>
      </c>
      <c r="H127" s="111">
        <f t="shared" si="3"/>
        <v>0</v>
      </c>
      <c r="I127" s="4"/>
    </row>
    <row r="128" spans="1:9" x14ac:dyDescent="0.25">
      <c r="A128" s="31" t="s">
        <v>364</v>
      </c>
      <c r="B128" s="5" t="s">
        <v>162</v>
      </c>
      <c r="C128" s="4"/>
      <c r="D128" s="4"/>
      <c r="E128" s="12" t="s">
        <v>21</v>
      </c>
      <c r="F128" s="4"/>
      <c r="G128" s="9">
        <v>10</v>
      </c>
      <c r="H128" s="111">
        <f t="shared" si="3"/>
        <v>0</v>
      </c>
      <c r="I128" s="4"/>
    </row>
    <row r="129" spans="1:9" ht="15.75" x14ac:dyDescent="0.25">
      <c r="A129" s="31"/>
      <c r="B129" s="45" t="s">
        <v>163</v>
      </c>
      <c r="C129" s="4"/>
      <c r="D129" s="4"/>
      <c r="E129" s="12"/>
      <c r="F129" s="4"/>
      <c r="G129" s="9"/>
      <c r="H129" s="111"/>
      <c r="I129" s="4"/>
    </row>
    <row r="130" spans="1:9" x14ac:dyDescent="0.25">
      <c r="A130" s="31" t="s">
        <v>365</v>
      </c>
      <c r="B130" s="5" t="s">
        <v>164</v>
      </c>
      <c r="C130" s="4"/>
      <c r="D130" s="4"/>
      <c r="E130" s="12" t="s">
        <v>21</v>
      </c>
      <c r="F130" s="4"/>
      <c r="G130" s="9">
        <v>1</v>
      </c>
      <c r="H130" s="111">
        <f t="shared" si="3"/>
        <v>0</v>
      </c>
      <c r="I130" s="4"/>
    </row>
    <row r="131" spans="1:9" ht="15" customHeight="1" x14ac:dyDescent="0.25">
      <c r="A131" s="31" t="s">
        <v>366</v>
      </c>
      <c r="B131" s="5" t="s">
        <v>165</v>
      </c>
      <c r="C131" s="4"/>
      <c r="D131" s="4"/>
      <c r="E131" s="12" t="s">
        <v>21</v>
      </c>
      <c r="F131" s="4"/>
      <c r="G131" s="9">
        <v>1</v>
      </c>
      <c r="H131" s="111">
        <f t="shared" si="3"/>
        <v>0</v>
      </c>
      <c r="I131" s="4"/>
    </row>
    <row r="132" spans="1:9" ht="15" customHeight="1" x14ac:dyDescent="0.25">
      <c r="A132" s="31" t="s">
        <v>367</v>
      </c>
      <c r="B132" s="5" t="s">
        <v>166</v>
      </c>
      <c r="C132" s="4"/>
      <c r="D132" s="4"/>
      <c r="E132" s="12" t="s">
        <v>21</v>
      </c>
      <c r="F132" s="4"/>
      <c r="G132" s="9">
        <v>1</v>
      </c>
      <c r="H132" s="111">
        <f t="shared" si="3"/>
        <v>0</v>
      </c>
      <c r="I132" s="4"/>
    </row>
    <row r="133" spans="1:9" ht="15" customHeight="1" x14ac:dyDescent="0.25">
      <c r="A133" s="31" t="s">
        <v>368</v>
      </c>
      <c r="B133" s="5" t="s">
        <v>167</v>
      </c>
      <c r="C133" s="4"/>
      <c r="D133" s="4"/>
      <c r="E133" s="12" t="s">
        <v>21</v>
      </c>
      <c r="F133" s="4"/>
      <c r="G133" s="9">
        <v>1</v>
      </c>
      <c r="H133" s="111">
        <f t="shared" si="3"/>
        <v>0</v>
      </c>
      <c r="I133" s="4"/>
    </row>
    <row r="134" spans="1:9" ht="15" customHeight="1" x14ac:dyDescent="0.25">
      <c r="A134" s="31" t="s">
        <v>369</v>
      </c>
      <c r="B134" s="5" t="s">
        <v>168</v>
      </c>
      <c r="C134" s="4"/>
      <c r="D134" s="4"/>
      <c r="E134" s="12" t="s">
        <v>21</v>
      </c>
      <c r="F134" s="4"/>
      <c r="G134" s="9">
        <v>1</v>
      </c>
      <c r="H134" s="111">
        <f t="shared" si="3"/>
        <v>0</v>
      </c>
      <c r="I134" s="4"/>
    </row>
    <row r="135" spans="1:9" x14ac:dyDescent="0.25">
      <c r="A135" s="31" t="s">
        <v>370</v>
      </c>
      <c r="B135" s="5" t="s">
        <v>169</v>
      </c>
      <c r="C135" s="4"/>
      <c r="D135" s="4"/>
      <c r="E135" s="12" t="s">
        <v>21</v>
      </c>
      <c r="F135" s="4"/>
      <c r="G135" s="9">
        <v>1</v>
      </c>
      <c r="H135" s="111">
        <f t="shared" si="3"/>
        <v>0</v>
      </c>
      <c r="I135" s="4"/>
    </row>
    <row r="136" spans="1:9" x14ac:dyDescent="0.25">
      <c r="A136" s="31" t="s">
        <v>371</v>
      </c>
      <c r="B136" s="5" t="s">
        <v>170</v>
      </c>
      <c r="C136" s="4"/>
      <c r="D136" s="4"/>
      <c r="E136" s="12" t="s">
        <v>21</v>
      </c>
      <c r="F136" s="4"/>
      <c r="G136" s="9">
        <v>1</v>
      </c>
      <c r="H136" s="111">
        <f t="shared" si="3"/>
        <v>0</v>
      </c>
      <c r="I136" s="4"/>
    </row>
    <row r="137" spans="1:9" x14ac:dyDescent="0.25">
      <c r="A137" s="31" t="s">
        <v>372</v>
      </c>
      <c r="B137" s="5" t="s">
        <v>171</v>
      </c>
      <c r="C137" s="4"/>
      <c r="D137" s="4"/>
      <c r="E137" s="12" t="s">
        <v>21</v>
      </c>
      <c r="F137" s="4"/>
      <c r="G137" s="9">
        <v>1</v>
      </c>
      <c r="H137" s="111">
        <f t="shared" si="3"/>
        <v>0</v>
      </c>
      <c r="I137" s="4"/>
    </row>
    <row r="138" spans="1:9" x14ac:dyDescent="0.25">
      <c r="A138" s="31" t="s">
        <v>373</v>
      </c>
      <c r="B138" s="5" t="s">
        <v>172</v>
      </c>
      <c r="C138" s="4"/>
      <c r="D138" s="4"/>
      <c r="E138" s="12" t="s">
        <v>21</v>
      </c>
      <c r="F138" s="4"/>
      <c r="G138" s="9">
        <v>1</v>
      </c>
      <c r="H138" s="111">
        <f t="shared" si="3"/>
        <v>0</v>
      </c>
      <c r="I138" s="4"/>
    </row>
    <row r="139" spans="1:9" x14ac:dyDescent="0.25">
      <c r="A139" s="31" t="s">
        <v>374</v>
      </c>
      <c r="B139" s="5" t="s">
        <v>173</v>
      </c>
      <c r="C139" s="4"/>
      <c r="D139" s="4"/>
      <c r="E139" s="12" t="s">
        <v>21</v>
      </c>
      <c r="F139" s="4"/>
      <c r="G139" s="9">
        <v>1</v>
      </c>
      <c r="H139" s="111">
        <f t="shared" si="3"/>
        <v>0</v>
      </c>
      <c r="I139" s="4"/>
    </row>
    <row r="140" spans="1:9" x14ac:dyDescent="0.25">
      <c r="A140" s="31" t="s">
        <v>375</v>
      </c>
      <c r="B140" s="5" t="s">
        <v>174</v>
      </c>
      <c r="C140" s="4"/>
      <c r="D140" s="4"/>
      <c r="E140" s="12" t="s">
        <v>21</v>
      </c>
      <c r="F140" s="4"/>
      <c r="G140" s="9">
        <v>1</v>
      </c>
      <c r="H140" s="111">
        <f t="shared" si="3"/>
        <v>0</v>
      </c>
      <c r="I140" s="4"/>
    </row>
    <row r="141" spans="1:9" x14ac:dyDescent="0.25">
      <c r="A141" s="31" t="s">
        <v>376</v>
      </c>
      <c r="B141" s="5" t="s">
        <v>175</v>
      </c>
      <c r="C141" s="4"/>
      <c r="D141" s="4"/>
      <c r="E141" s="12" t="s">
        <v>21</v>
      </c>
      <c r="F141" s="4"/>
      <c r="G141" s="9">
        <v>10</v>
      </c>
      <c r="H141" s="111">
        <f t="shared" si="3"/>
        <v>0</v>
      </c>
      <c r="I141" s="4"/>
    </row>
    <row r="142" spans="1:9" x14ac:dyDescent="0.25">
      <c r="A142" s="31" t="s">
        <v>377</v>
      </c>
      <c r="B142" s="5" t="s">
        <v>176</v>
      </c>
      <c r="C142" s="4"/>
      <c r="D142" s="4"/>
      <c r="E142" s="12" t="s">
        <v>21</v>
      </c>
      <c r="F142" s="4"/>
      <c r="G142" s="9">
        <v>10</v>
      </c>
      <c r="H142" s="111">
        <f t="shared" si="3"/>
        <v>0</v>
      </c>
      <c r="I142" s="4"/>
    </row>
    <row r="143" spans="1:9" x14ac:dyDescent="0.25">
      <c r="A143" s="31" t="s">
        <v>378</v>
      </c>
      <c r="B143" s="5" t="s">
        <v>177</v>
      </c>
      <c r="C143" s="4"/>
      <c r="D143" s="4"/>
      <c r="E143" s="12" t="s">
        <v>21</v>
      </c>
      <c r="F143" s="4"/>
      <c r="G143" s="9">
        <v>1</v>
      </c>
      <c r="H143" s="111">
        <f t="shared" si="3"/>
        <v>0</v>
      </c>
      <c r="I143" s="4"/>
    </row>
    <row r="144" spans="1:9" x14ac:dyDescent="0.25">
      <c r="A144" s="31" t="s">
        <v>379</v>
      </c>
      <c r="B144" s="5" t="s">
        <v>178</v>
      </c>
      <c r="C144" s="4"/>
      <c r="D144" s="4"/>
      <c r="E144" s="12" t="s">
        <v>21</v>
      </c>
      <c r="F144" s="4"/>
      <c r="G144" s="9">
        <v>1</v>
      </c>
      <c r="H144" s="111">
        <f t="shared" si="3"/>
        <v>0</v>
      </c>
      <c r="I144" s="4"/>
    </row>
    <row r="145" spans="1:9" x14ac:dyDescent="0.25">
      <c r="A145" s="31" t="s">
        <v>380</v>
      </c>
      <c r="B145" s="5" t="s">
        <v>179</v>
      </c>
      <c r="C145" s="4"/>
      <c r="D145" s="4"/>
      <c r="E145" s="12" t="s">
        <v>21</v>
      </c>
      <c r="F145" s="4"/>
      <c r="G145" s="9">
        <v>1</v>
      </c>
      <c r="H145" s="111">
        <f t="shared" si="3"/>
        <v>0</v>
      </c>
      <c r="I145" s="4"/>
    </row>
    <row r="146" spans="1:9" x14ac:dyDescent="0.25">
      <c r="A146" s="31"/>
      <c r="B146" s="5"/>
      <c r="C146" s="4"/>
      <c r="D146" s="4"/>
      <c r="E146" s="12"/>
      <c r="F146" s="4"/>
      <c r="G146" s="9"/>
      <c r="H146" s="4"/>
      <c r="I146" s="4"/>
    </row>
    <row r="147" spans="1:9" s="63" customFormat="1" ht="34.5" x14ac:dyDescent="0.25">
      <c r="A147" s="59" t="s">
        <v>211</v>
      </c>
      <c r="B147" s="55" t="s">
        <v>340</v>
      </c>
      <c r="C147" s="60" t="s">
        <v>212</v>
      </c>
      <c r="D147" s="61"/>
      <c r="E147" s="62"/>
      <c r="F147" s="61"/>
      <c r="G147" s="62"/>
      <c r="H147" s="61"/>
      <c r="I147" s="61"/>
    </row>
    <row r="148" spans="1:9" x14ac:dyDescent="0.25">
      <c r="A148" s="31"/>
      <c r="B148" s="30" t="s">
        <v>332</v>
      </c>
      <c r="C148" s="4"/>
      <c r="D148" s="4"/>
      <c r="E148" s="12"/>
      <c r="F148" s="4"/>
      <c r="G148" s="9"/>
      <c r="H148" s="4"/>
      <c r="I148" s="4"/>
    </row>
    <row r="149" spans="1:9" x14ac:dyDescent="0.25">
      <c r="A149" s="31" t="s">
        <v>400</v>
      </c>
      <c r="B149" s="4" t="s">
        <v>333</v>
      </c>
      <c r="C149" s="4"/>
      <c r="D149" s="4"/>
      <c r="E149" s="12" t="s">
        <v>21</v>
      </c>
      <c r="F149" s="4"/>
      <c r="G149" s="9">
        <v>1</v>
      </c>
      <c r="H149" s="111">
        <f t="shared" ref="H149:H198" si="4">G149*F149</f>
        <v>0</v>
      </c>
      <c r="I149" s="4"/>
    </row>
    <row r="150" spans="1:9" x14ac:dyDescent="0.25">
      <c r="A150" s="31" t="s">
        <v>213</v>
      </c>
      <c r="B150" s="4" t="s">
        <v>334</v>
      </c>
      <c r="C150" s="4"/>
      <c r="D150" s="4"/>
      <c r="E150" s="12" t="s">
        <v>21</v>
      </c>
      <c r="F150" s="4"/>
      <c r="G150" s="9">
        <v>10</v>
      </c>
      <c r="H150" s="111">
        <f t="shared" si="4"/>
        <v>0</v>
      </c>
      <c r="I150" s="4"/>
    </row>
    <row r="151" spans="1:9" x14ac:dyDescent="0.25">
      <c r="A151" s="31" t="s">
        <v>215</v>
      </c>
      <c r="B151" s="4" t="s">
        <v>335</v>
      </c>
      <c r="C151" s="4"/>
      <c r="D151" s="4"/>
      <c r="E151" s="12" t="s">
        <v>21</v>
      </c>
      <c r="F151" s="4"/>
      <c r="G151" s="9">
        <v>10</v>
      </c>
      <c r="H151" s="111">
        <f t="shared" si="4"/>
        <v>0</v>
      </c>
      <c r="I151" s="4"/>
    </row>
    <row r="152" spans="1:9" x14ac:dyDescent="0.25">
      <c r="A152" s="31" t="s">
        <v>217</v>
      </c>
      <c r="B152" s="4" t="s">
        <v>336</v>
      </c>
      <c r="C152" s="4"/>
      <c r="D152" s="4"/>
      <c r="E152" s="12" t="s">
        <v>21</v>
      </c>
      <c r="F152" s="4"/>
      <c r="G152" s="9">
        <v>10</v>
      </c>
      <c r="H152" s="111">
        <f t="shared" si="4"/>
        <v>0</v>
      </c>
      <c r="I152" s="4"/>
    </row>
    <row r="153" spans="1:9" x14ac:dyDescent="0.25">
      <c r="A153" s="31" t="s">
        <v>219</v>
      </c>
      <c r="B153" s="4" t="s">
        <v>337</v>
      </c>
      <c r="C153" s="4"/>
      <c r="D153" s="4"/>
      <c r="E153" s="12" t="s">
        <v>21</v>
      </c>
      <c r="F153" s="4"/>
      <c r="G153" s="9">
        <v>1</v>
      </c>
      <c r="H153" s="111">
        <f t="shared" si="4"/>
        <v>0</v>
      </c>
      <c r="I153" s="4"/>
    </row>
    <row r="154" spans="1:9" x14ac:dyDescent="0.25">
      <c r="A154" s="31" t="s">
        <v>221</v>
      </c>
      <c r="B154" s="4" t="s">
        <v>338</v>
      </c>
      <c r="C154" s="4"/>
      <c r="D154" s="4"/>
      <c r="E154" s="12" t="s">
        <v>21</v>
      </c>
      <c r="F154" s="4"/>
      <c r="G154" s="9">
        <v>1</v>
      </c>
      <c r="H154" s="111">
        <f t="shared" si="4"/>
        <v>0</v>
      </c>
      <c r="I154" s="4"/>
    </row>
    <row r="155" spans="1:9" x14ac:dyDescent="0.25">
      <c r="A155" s="31"/>
      <c r="B155" s="30" t="s">
        <v>339</v>
      </c>
      <c r="C155" s="4"/>
      <c r="D155" s="4"/>
      <c r="E155" s="12"/>
      <c r="F155" s="4"/>
      <c r="G155" s="9"/>
      <c r="H155" s="4"/>
      <c r="I155" s="4"/>
    </row>
    <row r="156" spans="1:9" x14ac:dyDescent="0.25">
      <c r="A156" s="31" t="s">
        <v>223</v>
      </c>
      <c r="B156" s="5" t="s">
        <v>214</v>
      </c>
      <c r="C156" s="4"/>
      <c r="D156" s="4"/>
      <c r="E156" s="12" t="s">
        <v>21</v>
      </c>
      <c r="F156" s="4"/>
      <c r="G156" s="9">
        <v>1</v>
      </c>
      <c r="H156" s="111">
        <f t="shared" si="4"/>
        <v>0</v>
      </c>
      <c r="I156" s="4"/>
    </row>
    <row r="157" spans="1:9" ht="15" customHeight="1" x14ac:dyDescent="0.25">
      <c r="A157" s="31" t="s">
        <v>225</v>
      </c>
      <c r="B157" s="5" t="s">
        <v>216</v>
      </c>
      <c r="C157" s="4"/>
      <c r="D157" s="4"/>
      <c r="E157" s="12" t="s">
        <v>21</v>
      </c>
      <c r="F157" s="4"/>
      <c r="G157" s="9">
        <v>1</v>
      </c>
      <c r="H157" s="111">
        <f t="shared" si="4"/>
        <v>0</v>
      </c>
      <c r="I157" s="4"/>
    </row>
    <row r="158" spans="1:9" ht="15" customHeight="1" x14ac:dyDescent="0.25">
      <c r="A158" s="31" t="s">
        <v>227</v>
      </c>
      <c r="B158" s="5" t="s">
        <v>218</v>
      </c>
      <c r="C158" s="4"/>
      <c r="D158" s="4"/>
      <c r="E158" s="12" t="s">
        <v>21</v>
      </c>
      <c r="F158" s="4"/>
      <c r="G158" s="9">
        <v>1</v>
      </c>
      <c r="H158" s="111">
        <f t="shared" si="4"/>
        <v>0</v>
      </c>
      <c r="I158" s="4"/>
    </row>
    <row r="159" spans="1:9" ht="15" customHeight="1" x14ac:dyDescent="0.25">
      <c r="A159" s="31" t="s">
        <v>229</v>
      </c>
      <c r="B159" s="5" t="s">
        <v>220</v>
      </c>
      <c r="C159" s="4"/>
      <c r="D159" s="4"/>
      <c r="E159" s="12" t="s">
        <v>21</v>
      </c>
      <c r="F159" s="4"/>
      <c r="G159" s="9">
        <v>1</v>
      </c>
      <c r="H159" s="111">
        <f t="shared" si="4"/>
        <v>0</v>
      </c>
      <c r="I159" s="4"/>
    </row>
    <row r="160" spans="1:9" ht="15" customHeight="1" x14ac:dyDescent="0.25">
      <c r="A160" s="31" t="s">
        <v>231</v>
      </c>
      <c r="B160" s="5" t="s">
        <v>222</v>
      </c>
      <c r="C160" s="4"/>
      <c r="D160" s="4"/>
      <c r="E160" s="12" t="s">
        <v>21</v>
      </c>
      <c r="F160" s="4"/>
      <c r="G160" s="9">
        <v>1</v>
      </c>
      <c r="H160" s="111">
        <f t="shared" si="4"/>
        <v>0</v>
      </c>
      <c r="I160" s="4"/>
    </row>
    <row r="161" spans="1:9" ht="15" customHeight="1" x14ac:dyDescent="0.25">
      <c r="A161" s="31" t="s">
        <v>233</v>
      </c>
      <c r="B161" s="5" t="s">
        <v>224</v>
      </c>
      <c r="C161" s="4"/>
      <c r="D161" s="4"/>
      <c r="E161" s="12" t="s">
        <v>21</v>
      </c>
      <c r="F161" s="4"/>
      <c r="G161" s="9">
        <v>1</v>
      </c>
      <c r="H161" s="111">
        <f t="shared" si="4"/>
        <v>0</v>
      </c>
      <c r="I161" s="4"/>
    </row>
    <row r="162" spans="1:9" ht="15" customHeight="1" x14ac:dyDescent="0.25">
      <c r="A162" s="31" t="s">
        <v>235</v>
      </c>
      <c r="B162" s="5" t="s">
        <v>226</v>
      </c>
      <c r="C162" s="4"/>
      <c r="D162" s="4"/>
      <c r="E162" s="12" t="s">
        <v>21</v>
      </c>
      <c r="F162" s="4"/>
      <c r="G162" s="9">
        <v>1</v>
      </c>
      <c r="H162" s="111">
        <f t="shared" si="4"/>
        <v>0</v>
      </c>
      <c r="I162" s="4"/>
    </row>
    <row r="163" spans="1:9" ht="15" customHeight="1" x14ac:dyDescent="0.25">
      <c r="A163" s="31" t="s">
        <v>237</v>
      </c>
      <c r="B163" s="5" t="s">
        <v>228</v>
      </c>
      <c r="C163" s="4"/>
      <c r="D163" s="4"/>
      <c r="E163" s="12" t="s">
        <v>21</v>
      </c>
      <c r="F163" s="4"/>
      <c r="G163" s="9">
        <v>1</v>
      </c>
      <c r="H163" s="111">
        <f t="shared" si="4"/>
        <v>0</v>
      </c>
      <c r="I163" s="4"/>
    </row>
    <row r="164" spans="1:9" ht="15" customHeight="1" x14ac:dyDescent="0.25">
      <c r="A164" s="31" t="s">
        <v>240</v>
      </c>
      <c r="B164" s="5" t="s">
        <v>230</v>
      </c>
      <c r="C164" s="4"/>
      <c r="D164" s="4"/>
      <c r="E164" s="12" t="s">
        <v>21</v>
      </c>
      <c r="F164" s="4"/>
      <c r="G164" s="9">
        <v>1</v>
      </c>
      <c r="H164" s="111">
        <f t="shared" si="4"/>
        <v>0</v>
      </c>
      <c r="I164" s="4"/>
    </row>
    <row r="165" spans="1:9" s="35" customFormat="1" ht="15" customHeight="1" x14ac:dyDescent="0.25">
      <c r="A165" s="31" t="s">
        <v>242</v>
      </c>
      <c r="B165" s="5" t="s">
        <v>232</v>
      </c>
      <c r="C165" s="33"/>
      <c r="D165" s="33"/>
      <c r="E165" s="12" t="s">
        <v>21</v>
      </c>
      <c r="F165" s="33"/>
      <c r="G165" s="65">
        <v>10</v>
      </c>
      <c r="H165" s="111">
        <f t="shared" si="4"/>
        <v>0</v>
      </c>
      <c r="I165" s="33"/>
    </row>
    <row r="166" spans="1:9" s="38" customFormat="1" ht="15" customHeight="1" x14ac:dyDescent="0.25">
      <c r="A166" s="31" t="s">
        <v>244</v>
      </c>
      <c r="B166" s="5" t="s">
        <v>234</v>
      </c>
      <c r="C166" s="30"/>
      <c r="D166" s="30"/>
      <c r="E166" s="12" t="s">
        <v>21</v>
      </c>
      <c r="F166" s="30"/>
      <c r="G166" s="67">
        <v>1</v>
      </c>
      <c r="H166" s="111">
        <f t="shared" si="4"/>
        <v>0</v>
      </c>
      <c r="I166" s="30"/>
    </row>
    <row r="167" spans="1:9" ht="15" customHeight="1" x14ac:dyDescent="0.25">
      <c r="A167" s="31" t="s">
        <v>246</v>
      </c>
      <c r="B167" s="5" t="s">
        <v>236</v>
      </c>
      <c r="C167" s="4"/>
      <c r="D167" s="4"/>
      <c r="E167" s="12" t="s">
        <v>21</v>
      </c>
      <c r="F167" s="4"/>
      <c r="G167" s="9">
        <v>1</v>
      </c>
      <c r="H167" s="111">
        <f t="shared" si="4"/>
        <v>0</v>
      </c>
      <c r="I167" s="4"/>
    </row>
    <row r="168" spans="1:9" ht="15" customHeight="1" x14ac:dyDescent="0.25">
      <c r="A168" s="31" t="s">
        <v>248</v>
      </c>
      <c r="B168" s="47" t="s">
        <v>238</v>
      </c>
      <c r="C168" s="4"/>
      <c r="D168" s="4"/>
      <c r="E168" s="12" t="s">
        <v>21</v>
      </c>
      <c r="F168" s="4"/>
      <c r="G168" s="9">
        <v>10</v>
      </c>
      <c r="H168" s="111">
        <f t="shared" si="4"/>
        <v>0</v>
      </c>
      <c r="I168" s="4"/>
    </row>
    <row r="169" spans="1:9" ht="15" customHeight="1" x14ac:dyDescent="0.25">
      <c r="A169" s="31"/>
      <c r="B169" s="42" t="s">
        <v>239</v>
      </c>
      <c r="C169" s="4"/>
      <c r="D169" s="4"/>
      <c r="E169" s="12"/>
      <c r="F169" s="4"/>
      <c r="G169" s="9"/>
      <c r="H169" s="4"/>
      <c r="I169" s="4"/>
    </row>
    <row r="170" spans="1:9" ht="15" customHeight="1" x14ac:dyDescent="0.25">
      <c r="A170" s="31" t="s">
        <v>250</v>
      </c>
      <c r="B170" s="5" t="s">
        <v>241</v>
      </c>
      <c r="C170" s="4"/>
      <c r="D170" s="4"/>
      <c r="E170" s="12" t="s">
        <v>21</v>
      </c>
      <c r="F170" s="4"/>
      <c r="G170" s="9">
        <v>10</v>
      </c>
      <c r="H170" s="111">
        <f t="shared" si="4"/>
        <v>0</v>
      </c>
      <c r="I170" s="4"/>
    </row>
    <row r="171" spans="1:9" ht="15" customHeight="1" x14ac:dyDescent="0.25">
      <c r="A171" s="31" t="s">
        <v>252</v>
      </c>
      <c r="B171" s="5" t="s">
        <v>243</v>
      </c>
      <c r="C171" s="4"/>
      <c r="D171" s="4"/>
      <c r="E171" s="12" t="s">
        <v>21</v>
      </c>
      <c r="F171" s="4"/>
      <c r="G171" s="9">
        <v>10</v>
      </c>
      <c r="H171" s="111">
        <f t="shared" si="4"/>
        <v>0</v>
      </c>
      <c r="I171" s="4"/>
    </row>
    <row r="172" spans="1:9" ht="15" customHeight="1" x14ac:dyDescent="0.25">
      <c r="A172" s="31" t="s">
        <v>254</v>
      </c>
      <c r="B172" s="5" t="s">
        <v>245</v>
      </c>
      <c r="C172" s="4"/>
      <c r="D172" s="4"/>
      <c r="E172" s="12" t="s">
        <v>21</v>
      </c>
      <c r="F172" s="4"/>
      <c r="G172" s="9">
        <v>10</v>
      </c>
      <c r="H172" s="111">
        <f t="shared" si="4"/>
        <v>0</v>
      </c>
      <c r="I172" s="4"/>
    </row>
    <row r="173" spans="1:9" ht="15" customHeight="1" x14ac:dyDescent="0.25">
      <c r="A173" s="31" t="s">
        <v>255</v>
      </c>
      <c r="B173" s="5" t="s">
        <v>247</v>
      </c>
      <c r="C173" s="4"/>
      <c r="D173" s="4"/>
      <c r="E173" s="12" t="s">
        <v>21</v>
      </c>
      <c r="F173" s="4"/>
      <c r="G173" s="9">
        <v>1</v>
      </c>
      <c r="H173" s="111">
        <f t="shared" si="4"/>
        <v>0</v>
      </c>
      <c r="I173" s="4"/>
    </row>
    <row r="174" spans="1:9" ht="15" customHeight="1" x14ac:dyDescent="0.25">
      <c r="A174" s="31" t="s">
        <v>257</v>
      </c>
      <c r="B174" s="5" t="s">
        <v>249</v>
      </c>
      <c r="C174" s="4"/>
      <c r="D174" s="4"/>
      <c r="E174" s="12" t="s">
        <v>21</v>
      </c>
      <c r="F174" s="4"/>
      <c r="G174" s="9">
        <v>1</v>
      </c>
      <c r="H174" s="111">
        <f t="shared" si="4"/>
        <v>0</v>
      </c>
      <c r="I174" s="4"/>
    </row>
    <row r="175" spans="1:9" ht="15" customHeight="1" x14ac:dyDescent="0.25">
      <c r="A175" s="31" t="s">
        <v>260</v>
      </c>
      <c r="B175" s="5" t="s">
        <v>251</v>
      </c>
      <c r="C175" s="4"/>
      <c r="D175" s="4"/>
      <c r="E175" s="12" t="s">
        <v>21</v>
      </c>
      <c r="F175" s="4"/>
      <c r="G175" s="9">
        <v>1</v>
      </c>
      <c r="H175" s="111">
        <f t="shared" si="4"/>
        <v>0</v>
      </c>
      <c r="I175" s="4"/>
    </row>
    <row r="176" spans="1:9" ht="15" customHeight="1" x14ac:dyDescent="0.25">
      <c r="A176" s="31" t="s">
        <v>262</v>
      </c>
      <c r="B176" s="5" t="s">
        <v>253</v>
      </c>
      <c r="C176" s="4"/>
      <c r="D176" s="4"/>
      <c r="E176" s="12" t="s">
        <v>21</v>
      </c>
      <c r="F176" s="4"/>
      <c r="G176" s="9">
        <v>1</v>
      </c>
      <c r="H176" s="111">
        <f t="shared" si="4"/>
        <v>0</v>
      </c>
      <c r="I176" s="4"/>
    </row>
    <row r="177" spans="1:9" ht="15" customHeight="1" x14ac:dyDescent="0.25">
      <c r="A177" s="31" t="s">
        <v>264</v>
      </c>
      <c r="B177" s="5" t="s">
        <v>256</v>
      </c>
      <c r="C177" s="4"/>
      <c r="D177" s="4"/>
      <c r="E177" s="12" t="s">
        <v>21</v>
      </c>
      <c r="F177" s="4"/>
      <c r="G177" s="9">
        <v>1</v>
      </c>
      <c r="H177" s="111">
        <f t="shared" si="4"/>
        <v>0</v>
      </c>
      <c r="I177" s="4"/>
    </row>
    <row r="178" spans="1:9" ht="15" customHeight="1" x14ac:dyDescent="0.25">
      <c r="A178" s="31" t="s">
        <v>266</v>
      </c>
      <c r="B178" s="5" t="s">
        <v>258</v>
      </c>
      <c r="C178" s="4"/>
      <c r="D178" s="4"/>
      <c r="E178" s="12" t="s">
        <v>21</v>
      </c>
      <c r="F178" s="4"/>
      <c r="G178" s="9">
        <v>1</v>
      </c>
      <c r="H178" s="111">
        <f t="shared" si="4"/>
        <v>0</v>
      </c>
      <c r="I178" s="4"/>
    </row>
    <row r="179" spans="1:9" ht="15" customHeight="1" x14ac:dyDescent="0.25">
      <c r="A179" s="31"/>
      <c r="B179" s="42" t="s">
        <v>259</v>
      </c>
      <c r="C179" s="4"/>
      <c r="D179" s="4"/>
      <c r="E179" s="12"/>
      <c r="F179" s="4"/>
      <c r="G179" s="9"/>
      <c r="H179" s="4"/>
      <c r="I179" s="4"/>
    </row>
    <row r="180" spans="1:9" ht="15" customHeight="1" x14ac:dyDescent="0.25">
      <c r="A180" s="31" t="s">
        <v>268</v>
      </c>
      <c r="B180" s="43" t="s">
        <v>261</v>
      </c>
      <c r="C180" s="4"/>
      <c r="D180" s="4"/>
      <c r="E180" s="12" t="s">
        <v>21</v>
      </c>
      <c r="F180" s="4"/>
      <c r="G180" s="9">
        <v>1</v>
      </c>
      <c r="H180" s="111">
        <f t="shared" si="4"/>
        <v>0</v>
      </c>
      <c r="I180" s="4"/>
    </row>
    <row r="181" spans="1:9" ht="15" customHeight="1" x14ac:dyDescent="0.25">
      <c r="A181" s="31" t="s">
        <v>270</v>
      </c>
      <c r="B181" s="43" t="s">
        <v>263</v>
      </c>
      <c r="C181" s="4"/>
      <c r="D181" s="4"/>
      <c r="E181" s="12" t="s">
        <v>21</v>
      </c>
      <c r="F181" s="4"/>
      <c r="G181" s="9">
        <v>1</v>
      </c>
      <c r="H181" s="111">
        <f t="shared" si="4"/>
        <v>0</v>
      </c>
      <c r="I181" s="4"/>
    </row>
    <row r="182" spans="1:9" ht="15" customHeight="1" x14ac:dyDescent="0.25">
      <c r="A182" s="31" t="s">
        <v>272</v>
      </c>
      <c r="B182" s="43" t="s">
        <v>265</v>
      </c>
      <c r="C182" s="4"/>
      <c r="D182" s="4"/>
      <c r="E182" s="12" t="s">
        <v>21</v>
      </c>
      <c r="F182" s="4"/>
      <c r="G182" s="9">
        <v>1</v>
      </c>
      <c r="H182" s="111">
        <f t="shared" si="4"/>
        <v>0</v>
      </c>
      <c r="I182" s="4"/>
    </row>
    <row r="183" spans="1:9" s="37" customFormat="1" ht="15" customHeight="1" x14ac:dyDescent="0.25">
      <c r="A183" s="31" t="s">
        <v>275</v>
      </c>
      <c r="B183" s="43" t="s">
        <v>267</v>
      </c>
      <c r="C183" s="32"/>
      <c r="D183" s="32"/>
      <c r="E183" s="12" t="s">
        <v>21</v>
      </c>
      <c r="F183" s="32"/>
      <c r="G183" s="66">
        <v>1</v>
      </c>
      <c r="H183" s="111">
        <f t="shared" si="4"/>
        <v>0</v>
      </c>
      <c r="I183" s="32"/>
    </row>
    <row r="184" spans="1:9" s="38" customFormat="1" ht="15" customHeight="1" x14ac:dyDescent="0.25">
      <c r="A184" s="31" t="s">
        <v>277</v>
      </c>
      <c r="B184" s="43" t="s">
        <v>269</v>
      </c>
      <c r="C184" s="30"/>
      <c r="D184" s="30"/>
      <c r="E184" s="12" t="s">
        <v>21</v>
      </c>
      <c r="F184" s="33"/>
      <c r="G184" s="65">
        <v>10</v>
      </c>
      <c r="H184" s="111">
        <f t="shared" si="4"/>
        <v>0</v>
      </c>
      <c r="I184" s="33"/>
    </row>
    <row r="185" spans="1:9" ht="15" customHeight="1" x14ac:dyDescent="0.25">
      <c r="A185" s="31" t="s">
        <v>279</v>
      </c>
      <c r="B185" s="43" t="s">
        <v>271</v>
      </c>
      <c r="C185" s="4"/>
      <c r="D185" s="4"/>
      <c r="E185" s="12" t="s">
        <v>21</v>
      </c>
      <c r="F185" s="4"/>
      <c r="G185" s="9">
        <v>10</v>
      </c>
      <c r="H185" s="111">
        <f t="shared" si="4"/>
        <v>0</v>
      </c>
      <c r="I185" s="4"/>
    </row>
    <row r="186" spans="1:9" ht="15" customHeight="1" x14ac:dyDescent="0.25">
      <c r="A186" s="31" t="s">
        <v>281</v>
      </c>
      <c r="B186" s="43" t="s">
        <v>273</v>
      </c>
      <c r="C186" s="4"/>
      <c r="D186" s="4"/>
      <c r="E186" s="12" t="s">
        <v>21</v>
      </c>
      <c r="F186" s="4"/>
      <c r="G186" s="9">
        <v>10</v>
      </c>
      <c r="H186" s="111">
        <f t="shared" si="4"/>
        <v>0</v>
      </c>
      <c r="I186" s="4"/>
    </row>
    <row r="187" spans="1:9" ht="15" customHeight="1" x14ac:dyDescent="0.25">
      <c r="A187" s="31"/>
      <c r="B187" s="42" t="s">
        <v>274</v>
      </c>
      <c r="C187" s="4"/>
      <c r="D187" s="4"/>
      <c r="E187" s="12"/>
      <c r="F187" s="4"/>
      <c r="G187" s="9"/>
      <c r="H187" s="4"/>
      <c r="I187" s="4"/>
    </row>
    <row r="188" spans="1:9" ht="15" customHeight="1" x14ac:dyDescent="0.25">
      <c r="A188" s="31" t="s">
        <v>283</v>
      </c>
      <c r="B188" s="5" t="s">
        <v>276</v>
      </c>
      <c r="C188" s="4"/>
      <c r="D188" s="4"/>
      <c r="E188" s="12" t="s">
        <v>21</v>
      </c>
      <c r="F188" s="4"/>
      <c r="G188" s="9">
        <v>10</v>
      </c>
      <c r="H188" s="111">
        <f t="shared" si="4"/>
        <v>0</v>
      </c>
      <c r="I188" s="4"/>
    </row>
    <row r="189" spans="1:9" x14ac:dyDescent="0.25">
      <c r="A189" s="31" t="s">
        <v>285</v>
      </c>
      <c r="B189" s="5" t="s">
        <v>278</v>
      </c>
      <c r="C189" s="4"/>
      <c r="D189" s="4"/>
      <c r="E189" s="12" t="s">
        <v>21</v>
      </c>
      <c r="F189" s="4"/>
      <c r="G189" s="9">
        <v>10</v>
      </c>
      <c r="H189" s="111">
        <f t="shared" si="4"/>
        <v>0</v>
      </c>
      <c r="I189" s="4"/>
    </row>
    <row r="190" spans="1:9" x14ac:dyDescent="0.25">
      <c r="A190" s="31" t="s">
        <v>287</v>
      </c>
      <c r="B190" s="5" t="s">
        <v>280</v>
      </c>
      <c r="C190" s="4"/>
      <c r="D190" s="4"/>
      <c r="E190" s="12" t="s">
        <v>21</v>
      </c>
      <c r="F190" s="4"/>
      <c r="G190" s="9">
        <v>10</v>
      </c>
      <c r="H190" s="111">
        <f t="shared" si="4"/>
        <v>0</v>
      </c>
      <c r="I190" s="4"/>
    </row>
    <row r="191" spans="1:9" x14ac:dyDescent="0.25">
      <c r="A191" s="31" t="s">
        <v>289</v>
      </c>
      <c r="B191" s="5" t="s">
        <v>282</v>
      </c>
      <c r="C191" s="4"/>
      <c r="D191" s="4"/>
      <c r="E191" s="12" t="s">
        <v>21</v>
      </c>
      <c r="F191" s="4"/>
      <c r="G191" s="9">
        <v>1</v>
      </c>
      <c r="H191" s="111">
        <f t="shared" si="4"/>
        <v>0</v>
      </c>
      <c r="I191" s="4"/>
    </row>
    <row r="192" spans="1:9" ht="15" customHeight="1" x14ac:dyDescent="0.25">
      <c r="A192" s="31" t="s">
        <v>291</v>
      </c>
      <c r="B192" s="5" t="s">
        <v>284</v>
      </c>
      <c r="C192" s="4"/>
      <c r="D192" s="4"/>
      <c r="E192" s="12" t="s">
        <v>21</v>
      </c>
      <c r="F192" s="4"/>
      <c r="G192" s="9">
        <v>10</v>
      </c>
      <c r="H192" s="111">
        <f t="shared" si="4"/>
        <v>0</v>
      </c>
      <c r="I192" s="4"/>
    </row>
    <row r="193" spans="1:9" ht="15" customHeight="1" x14ac:dyDescent="0.25">
      <c r="A193" s="31" t="s">
        <v>293</v>
      </c>
      <c r="B193" s="5" t="s">
        <v>286</v>
      </c>
      <c r="C193" s="4"/>
      <c r="D193" s="4"/>
      <c r="E193" s="12" t="s">
        <v>21</v>
      </c>
      <c r="F193" s="4"/>
      <c r="G193" s="9">
        <v>10</v>
      </c>
      <c r="H193" s="111">
        <f t="shared" si="4"/>
        <v>0</v>
      </c>
      <c r="I193" s="4"/>
    </row>
    <row r="194" spans="1:9" ht="15" customHeight="1" x14ac:dyDescent="0.25">
      <c r="A194" s="31" t="s">
        <v>295</v>
      </c>
      <c r="B194" s="5" t="s">
        <v>288</v>
      </c>
      <c r="C194" s="4"/>
      <c r="D194" s="4"/>
      <c r="E194" s="12" t="s">
        <v>21</v>
      </c>
      <c r="F194" s="4"/>
      <c r="G194" s="9">
        <v>10</v>
      </c>
      <c r="H194" s="111">
        <f t="shared" si="4"/>
        <v>0</v>
      </c>
      <c r="I194" s="4"/>
    </row>
    <row r="195" spans="1:9" ht="15" customHeight="1" x14ac:dyDescent="0.25">
      <c r="A195" s="31" t="s">
        <v>341</v>
      </c>
      <c r="B195" s="5" t="s">
        <v>290</v>
      </c>
      <c r="C195" s="4"/>
      <c r="D195" s="4"/>
      <c r="E195" s="12" t="s">
        <v>21</v>
      </c>
      <c r="F195" s="4"/>
      <c r="G195" s="9">
        <v>10</v>
      </c>
      <c r="H195" s="111">
        <f t="shared" si="4"/>
        <v>0</v>
      </c>
      <c r="I195" s="4"/>
    </row>
    <row r="196" spans="1:9" ht="15" customHeight="1" x14ac:dyDescent="0.25">
      <c r="A196" s="31" t="s">
        <v>342</v>
      </c>
      <c r="B196" s="5" t="s">
        <v>292</v>
      </c>
      <c r="C196" s="4"/>
      <c r="D196" s="4"/>
      <c r="E196" s="12" t="s">
        <v>21</v>
      </c>
      <c r="F196" s="4"/>
      <c r="G196" s="9">
        <v>10</v>
      </c>
      <c r="H196" s="111">
        <f t="shared" si="4"/>
        <v>0</v>
      </c>
      <c r="I196" s="4"/>
    </row>
    <row r="197" spans="1:9" x14ac:dyDescent="0.25">
      <c r="A197" s="31" t="s">
        <v>343</v>
      </c>
      <c r="B197" s="5" t="s">
        <v>294</v>
      </c>
      <c r="C197" s="4"/>
      <c r="D197" s="4"/>
      <c r="E197" s="12" t="s">
        <v>21</v>
      </c>
      <c r="F197" s="4"/>
      <c r="G197" s="9">
        <v>10</v>
      </c>
      <c r="H197" s="111">
        <f t="shared" si="4"/>
        <v>0</v>
      </c>
      <c r="I197" s="4"/>
    </row>
    <row r="198" spans="1:9" x14ac:dyDescent="0.25">
      <c r="A198" s="31" t="s">
        <v>344</v>
      </c>
      <c r="B198" s="5" t="s">
        <v>296</v>
      </c>
      <c r="C198" s="4"/>
      <c r="D198" s="4"/>
      <c r="E198" s="12" t="s">
        <v>21</v>
      </c>
      <c r="F198" s="4"/>
      <c r="G198" s="9">
        <v>10</v>
      </c>
      <c r="H198" s="111">
        <f t="shared" si="4"/>
        <v>0</v>
      </c>
      <c r="I198" s="4"/>
    </row>
    <row r="199" spans="1:9" x14ac:dyDescent="0.25">
      <c r="A199" s="31"/>
      <c r="B199" s="5"/>
      <c r="C199" s="4"/>
      <c r="D199" s="4"/>
      <c r="E199" s="12"/>
      <c r="F199" s="4"/>
      <c r="G199" s="9"/>
      <c r="H199" s="4"/>
      <c r="I199" s="4"/>
    </row>
    <row r="200" spans="1:9" x14ac:dyDescent="0.25">
      <c r="A200" s="31"/>
      <c r="B200" s="5"/>
      <c r="C200" s="4"/>
      <c r="D200" s="4"/>
      <c r="E200" s="12"/>
      <c r="F200" s="4"/>
      <c r="G200" s="9"/>
      <c r="H200" s="4"/>
      <c r="I200" s="4"/>
    </row>
    <row r="201" spans="1:9" x14ac:dyDescent="0.25">
      <c r="A201" s="31"/>
      <c r="B201" s="5"/>
      <c r="C201" s="4"/>
      <c r="D201" s="4"/>
      <c r="E201" s="12"/>
      <c r="F201" s="4"/>
      <c r="G201" s="9"/>
      <c r="H201" s="4"/>
      <c r="I201" s="4"/>
    </row>
    <row r="202" spans="1:9" x14ac:dyDescent="0.25">
      <c r="A202" s="31"/>
      <c r="B202" s="5"/>
      <c r="C202" s="4"/>
      <c r="D202" s="4"/>
      <c r="E202" s="12"/>
      <c r="F202" s="4"/>
      <c r="G202" s="9"/>
      <c r="H202" s="4"/>
      <c r="I202" s="4"/>
    </row>
    <row r="203" spans="1:9" x14ac:dyDescent="0.25">
      <c r="A203" s="117" t="s">
        <v>443</v>
      </c>
      <c r="B203" s="117"/>
      <c r="C203" s="117"/>
      <c r="D203" s="117"/>
      <c r="E203" s="117"/>
      <c r="F203" s="117"/>
      <c r="G203" s="117"/>
      <c r="H203" s="110">
        <f>SUM(H4:H202)</f>
        <v>0</v>
      </c>
    </row>
  </sheetData>
  <mergeCells count="4">
    <mergeCell ref="A1:I1"/>
    <mergeCell ref="B5:B6"/>
    <mergeCell ref="C5:C6"/>
    <mergeCell ref="A203:G203"/>
  </mergeCells>
  <pageMargins left="0.23622047244094491" right="0.23622047244094491" top="0.74803149606299213" bottom="0.74803149606299213" header="0.31496062992125984" footer="0.31496062992125984"/>
  <pageSetup paperSize="8" scale="67"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workbookViewId="0">
      <selection activeCell="F19" sqref="F19"/>
    </sheetView>
  </sheetViews>
  <sheetFormatPr baseColWidth="10" defaultRowHeight="15" x14ac:dyDescent="0.25"/>
  <cols>
    <col min="1" max="1" width="1.7109375" style="14" customWidth="1"/>
    <col min="2" max="2" width="6.28515625" bestFit="1" customWidth="1"/>
    <col min="3" max="3" width="25.5703125" bestFit="1" customWidth="1"/>
    <col min="4" max="4" width="25.5703125" customWidth="1"/>
    <col min="5" max="5" width="29.5703125" customWidth="1"/>
    <col min="6" max="6" width="18.5703125" customWidth="1"/>
    <col min="7" max="7" width="7.85546875" bestFit="1" customWidth="1"/>
    <col min="8" max="10" width="8.7109375" style="11" customWidth="1"/>
    <col min="11" max="11" width="29.5703125" customWidth="1"/>
    <col min="258" max="258" width="1.7109375" customWidth="1"/>
    <col min="259" max="259" width="6.28515625" bestFit="1" customWidth="1"/>
    <col min="260" max="260" width="25.5703125" bestFit="1" customWidth="1"/>
    <col min="261" max="261" width="25.5703125" customWidth="1"/>
    <col min="262" max="262" width="29.5703125" customWidth="1"/>
    <col min="263" max="263" width="18.5703125" customWidth="1"/>
    <col min="264" max="264" width="7.85546875" bestFit="1" customWidth="1"/>
    <col min="265" max="266" width="8.7109375" customWidth="1"/>
    <col min="267" max="267" width="29.5703125" customWidth="1"/>
    <col min="514" max="514" width="1.7109375" customWidth="1"/>
    <col min="515" max="515" width="6.28515625" bestFit="1" customWidth="1"/>
    <col min="516" max="516" width="25.5703125" bestFit="1" customWidth="1"/>
    <col min="517" max="517" width="25.5703125" customWidth="1"/>
    <col min="518" max="518" width="29.5703125" customWidth="1"/>
    <col min="519" max="519" width="18.5703125" customWidth="1"/>
    <col min="520" max="520" width="7.85546875" bestFit="1" customWidth="1"/>
    <col min="521" max="522" width="8.7109375" customWidth="1"/>
    <col min="523" max="523" width="29.5703125" customWidth="1"/>
    <col min="770" max="770" width="1.7109375" customWidth="1"/>
    <col min="771" max="771" width="6.28515625" bestFit="1" customWidth="1"/>
    <col min="772" max="772" width="25.5703125" bestFit="1" customWidth="1"/>
    <col min="773" max="773" width="25.5703125" customWidth="1"/>
    <col min="774" max="774" width="29.5703125" customWidth="1"/>
    <col min="775" max="775" width="18.5703125" customWidth="1"/>
    <col min="776" max="776" width="7.85546875" bestFit="1" customWidth="1"/>
    <col min="777" max="778" width="8.7109375" customWidth="1"/>
    <col min="779" max="779" width="29.5703125" customWidth="1"/>
    <col min="1026" max="1026" width="1.7109375" customWidth="1"/>
    <col min="1027" max="1027" width="6.28515625" bestFit="1" customWidth="1"/>
    <col min="1028" max="1028" width="25.5703125" bestFit="1" customWidth="1"/>
    <col min="1029" max="1029" width="25.5703125" customWidth="1"/>
    <col min="1030" max="1030" width="29.5703125" customWidth="1"/>
    <col min="1031" max="1031" width="18.5703125" customWidth="1"/>
    <col min="1032" max="1032" width="7.85546875" bestFit="1" customWidth="1"/>
    <col min="1033" max="1034" width="8.7109375" customWidth="1"/>
    <col min="1035" max="1035" width="29.5703125" customWidth="1"/>
    <col min="1282" max="1282" width="1.7109375" customWidth="1"/>
    <col min="1283" max="1283" width="6.28515625" bestFit="1" customWidth="1"/>
    <col min="1284" max="1284" width="25.5703125" bestFit="1" customWidth="1"/>
    <col min="1285" max="1285" width="25.5703125" customWidth="1"/>
    <col min="1286" max="1286" width="29.5703125" customWidth="1"/>
    <col min="1287" max="1287" width="18.5703125" customWidth="1"/>
    <col min="1288" max="1288" width="7.85546875" bestFit="1" customWidth="1"/>
    <col min="1289" max="1290" width="8.7109375" customWidth="1"/>
    <col min="1291" max="1291" width="29.5703125" customWidth="1"/>
    <col min="1538" max="1538" width="1.7109375" customWidth="1"/>
    <col min="1539" max="1539" width="6.28515625" bestFit="1" customWidth="1"/>
    <col min="1540" max="1540" width="25.5703125" bestFit="1" customWidth="1"/>
    <col min="1541" max="1541" width="25.5703125" customWidth="1"/>
    <col min="1542" max="1542" width="29.5703125" customWidth="1"/>
    <col min="1543" max="1543" width="18.5703125" customWidth="1"/>
    <col min="1544" max="1544" width="7.85546875" bestFit="1" customWidth="1"/>
    <col min="1545" max="1546" width="8.7109375" customWidth="1"/>
    <col min="1547" max="1547" width="29.5703125" customWidth="1"/>
    <col min="1794" max="1794" width="1.7109375" customWidth="1"/>
    <col min="1795" max="1795" width="6.28515625" bestFit="1" customWidth="1"/>
    <col min="1796" max="1796" width="25.5703125" bestFit="1" customWidth="1"/>
    <col min="1797" max="1797" width="25.5703125" customWidth="1"/>
    <col min="1798" max="1798" width="29.5703125" customWidth="1"/>
    <col min="1799" max="1799" width="18.5703125" customWidth="1"/>
    <col min="1800" max="1800" width="7.85546875" bestFit="1" customWidth="1"/>
    <col min="1801" max="1802" width="8.7109375" customWidth="1"/>
    <col min="1803" max="1803" width="29.5703125" customWidth="1"/>
    <col min="2050" max="2050" width="1.7109375" customWidth="1"/>
    <col min="2051" max="2051" width="6.28515625" bestFit="1" customWidth="1"/>
    <col min="2052" max="2052" width="25.5703125" bestFit="1" customWidth="1"/>
    <col min="2053" max="2053" width="25.5703125" customWidth="1"/>
    <col min="2054" max="2054" width="29.5703125" customWidth="1"/>
    <col min="2055" max="2055" width="18.5703125" customWidth="1"/>
    <col min="2056" max="2056" width="7.85546875" bestFit="1" customWidth="1"/>
    <col min="2057" max="2058" width="8.7109375" customWidth="1"/>
    <col min="2059" max="2059" width="29.5703125" customWidth="1"/>
    <col min="2306" max="2306" width="1.7109375" customWidth="1"/>
    <col min="2307" max="2307" width="6.28515625" bestFit="1" customWidth="1"/>
    <col min="2308" max="2308" width="25.5703125" bestFit="1" customWidth="1"/>
    <col min="2309" max="2309" width="25.5703125" customWidth="1"/>
    <col min="2310" max="2310" width="29.5703125" customWidth="1"/>
    <col min="2311" max="2311" width="18.5703125" customWidth="1"/>
    <col min="2312" max="2312" width="7.85546875" bestFit="1" customWidth="1"/>
    <col min="2313" max="2314" width="8.7109375" customWidth="1"/>
    <col min="2315" max="2315" width="29.5703125" customWidth="1"/>
    <col min="2562" max="2562" width="1.7109375" customWidth="1"/>
    <col min="2563" max="2563" width="6.28515625" bestFit="1" customWidth="1"/>
    <col min="2564" max="2564" width="25.5703125" bestFit="1" customWidth="1"/>
    <col min="2565" max="2565" width="25.5703125" customWidth="1"/>
    <col min="2566" max="2566" width="29.5703125" customWidth="1"/>
    <col min="2567" max="2567" width="18.5703125" customWidth="1"/>
    <col min="2568" max="2568" width="7.85546875" bestFit="1" customWidth="1"/>
    <col min="2569" max="2570" width="8.7109375" customWidth="1"/>
    <col min="2571" max="2571" width="29.5703125" customWidth="1"/>
    <col min="2818" max="2818" width="1.7109375" customWidth="1"/>
    <col min="2819" max="2819" width="6.28515625" bestFit="1" customWidth="1"/>
    <col min="2820" max="2820" width="25.5703125" bestFit="1" customWidth="1"/>
    <col min="2821" max="2821" width="25.5703125" customWidth="1"/>
    <col min="2822" max="2822" width="29.5703125" customWidth="1"/>
    <col min="2823" max="2823" width="18.5703125" customWidth="1"/>
    <col min="2824" max="2824" width="7.85546875" bestFit="1" customWidth="1"/>
    <col min="2825" max="2826" width="8.7109375" customWidth="1"/>
    <col min="2827" max="2827" width="29.5703125" customWidth="1"/>
    <col min="3074" max="3074" width="1.7109375" customWidth="1"/>
    <col min="3075" max="3075" width="6.28515625" bestFit="1" customWidth="1"/>
    <col min="3076" max="3076" width="25.5703125" bestFit="1" customWidth="1"/>
    <col min="3077" max="3077" width="25.5703125" customWidth="1"/>
    <col min="3078" max="3078" width="29.5703125" customWidth="1"/>
    <col min="3079" max="3079" width="18.5703125" customWidth="1"/>
    <col min="3080" max="3080" width="7.85546875" bestFit="1" customWidth="1"/>
    <col min="3081" max="3082" width="8.7109375" customWidth="1"/>
    <col min="3083" max="3083" width="29.5703125" customWidth="1"/>
    <col min="3330" max="3330" width="1.7109375" customWidth="1"/>
    <col min="3331" max="3331" width="6.28515625" bestFit="1" customWidth="1"/>
    <col min="3332" max="3332" width="25.5703125" bestFit="1" customWidth="1"/>
    <col min="3333" max="3333" width="25.5703125" customWidth="1"/>
    <col min="3334" max="3334" width="29.5703125" customWidth="1"/>
    <col min="3335" max="3335" width="18.5703125" customWidth="1"/>
    <col min="3336" max="3336" width="7.85546875" bestFit="1" customWidth="1"/>
    <col min="3337" max="3338" width="8.7109375" customWidth="1"/>
    <col min="3339" max="3339" width="29.5703125" customWidth="1"/>
    <col min="3586" max="3586" width="1.7109375" customWidth="1"/>
    <col min="3587" max="3587" width="6.28515625" bestFit="1" customWidth="1"/>
    <col min="3588" max="3588" width="25.5703125" bestFit="1" customWidth="1"/>
    <col min="3589" max="3589" width="25.5703125" customWidth="1"/>
    <col min="3590" max="3590" width="29.5703125" customWidth="1"/>
    <col min="3591" max="3591" width="18.5703125" customWidth="1"/>
    <col min="3592" max="3592" width="7.85546875" bestFit="1" customWidth="1"/>
    <col min="3593" max="3594" width="8.7109375" customWidth="1"/>
    <col min="3595" max="3595" width="29.5703125" customWidth="1"/>
    <col min="3842" max="3842" width="1.7109375" customWidth="1"/>
    <col min="3843" max="3843" width="6.28515625" bestFit="1" customWidth="1"/>
    <col min="3844" max="3844" width="25.5703125" bestFit="1" customWidth="1"/>
    <col min="3845" max="3845" width="25.5703125" customWidth="1"/>
    <col min="3846" max="3846" width="29.5703125" customWidth="1"/>
    <col min="3847" max="3847" width="18.5703125" customWidth="1"/>
    <col min="3848" max="3848" width="7.85546875" bestFit="1" customWidth="1"/>
    <col min="3849" max="3850" width="8.7109375" customWidth="1"/>
    <col min="3851" max="3851" width="29.5703125" customWidth="1"/>
    <col min="4098" max="4098" width="1.7109375" customWidth="1"/>
    <col min="4099" max="4099" width="6.28515625" bestFit="1" customWidth="1"/>
    <col min="4100" max="4100" width="25.5703125" bestFit="1" customWidth="1"/>
    <col min="4101" max="4101" width="25.5703125" customWidth="1"/>
    <col min="4102" max="4102" width="29.5703125" customWidth="1"/>
    <col min="4103" max="4103" width="18.5703125" customWidth="1"/>
    <col min="4104" max="4104" width="7.85546875" bestFit="1" customWidth="1"/>
    <col min="4105" max="4106" width="8.7109375" customWidth="1"/>
    <col min="4107" max="4107" width="29.5703125" customWidth="1"/>
    <col min="4354" max="4354" width="1.7109375" customWidth="1"/>
    <col min="4355" max="4355" width="6.28515625" bestFit="1" customWidth="1"/>
    <col min="4356" max="4356" width="25.5703125" bestFit="1" customWidth="1"/>
    <col min="4357" max="4357" width="25.5703125" customWidth="1"/>
    <col min="4358" max="4358" width="29.5703125" customWidth="1"/>
    <col min="4359" max="4359" width="18.5703125" customWidth="1"/>
    <col min="4360" max="4360" width="7.85546875" bestFit="1" customWidth="1"/>
    <col min="4361" max="4362" width="8.7109375" customWidth="1"/>
    <col min="4363" max="4363" width="29.5703125" customWidth="1"/>
    <col min="4610" max="4610" width="1.7109375" customWidth="1"/>
    <col min="4611" max="4611" width="6.28515625" bestFit="1" customWidth="1"/>
    <col min="4612" max="4612" width="25.5703125" bestFit="1" customWidth="1"/>
    <col min="4613" max="4613" width="25.5703125" customWidth="1"/>
    <col min="4614" max="4614" width="29.5703125" customWidth="1"/>
    <col min="4615" max="4615" width="18.5703125" customWidth="1"/>
    <col min="4616" max="4616" width="7.85546875" bestFit="1" customWidth="1"/>
    <col min="4617" max="4618" width="8.7109375" customWidth="1"/>
    <col min="4619" max="4619" width="29.5703125" customWidth="1"/>
    <col min="4866" max="4866" width="1.7109375" customWidth="1"/>
    <col min="4867" max="4867" width="6.28515625" bestFit="1" customWidth="1"/>
    <col min="4868" max="4868" width="25.5703125" bestFit="1" customWidth="1"/>
    <col min="4869" max="4869" width="25.5703125" customWidth="1"/>
    <col min="4870" max="4870" width="29.5703125" customWidth="1"/>
    <col min="4871" max="4871" width="18.5703125" customWidth="1"/>
    <col min="4872" max="4872" width="7.85546875" bestFit="1" customWidth="1"/>
    <col min="4873" max="4874" width="8.7109375" customWidth="1"/>
    <col min="4875" max="4875" width="29.5703125" customWidth="1"/>
    <col min="5122" max="5122" width="1.7109375" customWidth="1"/>
    <col min="5123" max="5123" width="6.28515625" bestFit="1" customWidth="1"/>
    <col min="5124" max="5124" width="25.5703125" bestFit="1" customWidth="1"/>
    <col min="5125" max="5125" width="25.5703125" customWidth="1"/>
    <col min="5126" max="5126" width="29.5703125" customWidth="1"/>
    <col min="5127" max="5127" width="18.5703125" customWidth="1"/>
    <col min="5128" max="5128" width="7.85546875" bestFit="1" customWidth="1"/>
    <col min="5129" max="5130" width="8.7109375" customWidth="1"/>
    <col min="5131" max="5131" width="29.5703125" customWidth="1"/>
    <col min="5378" max="5378" width="1.7109375" customWidth="1"/>
    <col min="5379" max="5379" width="6.28515625" bestFit="1" customWidth="1"/>
    <col min="5380" max="5380" width="25.5703125" bestFit="1" customWidth="1"/>
    <col min="5381" max="5381" width="25.5703125" customWidth="1"/>
    <col min="5382" max="5382" width="29.5703125" customWidth="1"/>
    <col min="5383" max="5383" width="18.5703125" customWidth="1"/>
    <col min="5384" max="5384" width="7.85546875" bestFit="1" customWidth="1"/>
    <col min="5385" max="5386" width="8.7109375" customWidth="1"/>
    <col min="5387" max="5387" width="29.5703125" customWidth="1"/>
    <col min="5634" max="5634" width="1.7109375" customWidth="1"/>
    <col min="5635" max="5635" width="6.28515625" bestFit="1" customWidth="1"/>
    <col min="5636" max="5636" width="25.5703125" bestFit="1" customWidth="1"/>
    <col min="5637" max="5637" width="25.5703125" customWidth="1"/>
    <col min="5638" max="5638" width="29.5703125" customWidth="1"/>
    <col min="5639" max="5639" width="18.5703125" customWidth="1"/>
    <col min="5640" max="5640" width="7.85546875" bestFit="1" customWidth="1"/>
    <col min="5641" max="5642" width="8.7109375" customWidth="1"/>
    <col min="5643" max="5643" width="29.5703125" customWidth="1"/>
    <col min="5890" max="5890" width="1.7109375" customWidth="1"/>
    <col min="5891" max="5891" width="6.28515625" bestFit="1" customWidth="1"/>
    <col min="5892" max="5892" width="25.5703125" bestFit="1" customWidth="1"/>
    <col min="5893" max="5893" width="25.5703125" customWidth="1"/>
    <col min="5894" max="5894" width="29.5703125" customWidth="1"/>
    <col min="5895" max="5895" width="18.5703125" customWidth="1"/>
    <col min="5896" max="5896" width="7.85546875" bestFit="1" customWidth="1"/>
    <col min="5897" max="5898" width="8.7109375" customWidth="1"/>
    <col min="5899" max="5899" width="29.5703125" customWidth="1"/>
    <col min="6146" max="6146" width="1.7109375" customWidth="1"/>
    <col min="6147" max="6147" width="6.28515625" bestFit="1" customWidth="1"/>
    <col min="6148" max="6148" width="25.5703125" bestFit="1" customWidth="1"/>
    <col min="6149" max="6149" width="25.5703125" customWidth="1"/>
    <col min="6150" max="6150" width="29.5703125" customWidth="1"/>
    <col min="6151" max="6151" width="18.5703125" customWidth="1"/>
    <col min="6152" max="6152" width="7.85546875" bestFit="1" customWidth="1"/>
    <col min="6153" max="6154" width="8.7109375" customWidth="1"/>
    <col min="6155" max="6155" width="29.5703125" customWidth="1"/>
    <col min="6402" max="6402" width="1.7109375" customWidth="1"/>
    <col min="6403" max="6403" width="6.28515625" bestFit="1" customWidth="1"/>
    <col min="6404" max="6404" width="25.5703125" bestFit="1" customWidth="1"/>
    <col min="6405" max="6405" width="25.5703125" customWidth="1"/>
    <col min="6406" max="6406" width="29.5703125" customWidth="1"/>
    <col min="6407" max="6407" width="18.5703125" customWidth="1"/>
    <col min="6408" max="6408" width="7.85546875" bestFit="1" customWidth="1"/>
    <col min="6409" max="6410" width="8.7109375" customWidth="1"/>
    <col min="6411" max="6411" width="29.5703125" customWidth="1"/>
    <col min="6658" max="6658" width="1.7109375" customWidth="1"/>
    <col min="6659" max="6659" width="6.28515625" bestFit="1" customWidth="1"/>
    <col min="6660" max="6660" width="25.5703125" bestFit="1" customWidth="1"/>
    <col min="6661" max="6661" width="25.5703125" customWidth="1"/>
    <col min="6662" max="6662" width="29.5703125" customWidth="1"/>
    <col min="6663" max="6663" width="18.5703125" customWidth="1"/>
    <col min="6664" max="6664" width="7.85546875" bestFit="1" customWidth="1"/>
    <col min="6665" max="6666" width="8.7109375" customWidth="1"/>
    <col min="6667" max="6667" width="29.5703125" customWidth="1"/>
    <col min="6914" max="6914" width="1.7109375" customWidth="1"/>
    <col min="6915" max="6915" width="6.28515625" bestFit="1" customWidth="1"/>
    <col min="6916" max="6916" width="25.5703125" bestFit="1" customWidth="1"/>
    <col min="6917" max="6917" width="25.5703125" customWidth="1"/>
    <col min="6918" max="6918" width="29.5703125" customWidth="1"/>
    <col min="6919" max="6919" width="18.5703125" customWidth="1"/>
    <col min="6920" max="6920" width="7.85546875" bestFit="1" customWidth="1"/>
    <col min="6921" max="6922" width="8.7109375" customWidth="1"/>
    <col min="6923" max="6923" width="29.5703125" customWidth="1"/>
    <col min="7170" max="7170" width="1.7109375" customWidth="1"/>
    <col min="7171" max="7171" width="6.28515625" bestFit="1" customWidth="1"/>
    <col min="7172" max="7172" width="25.5703125" bestFit="1" customWidth="1"/>
    <col min="7173" max="7173" width="25.5703125" customWidth="1"/>
    <col min="7174" max="7174" width="29.5703125" customWidth="1"/>
    <col min="7175" max="7175" width="18.5703125" customWidth="1"/>
    <col min="7176" max="7176" width="7.85546875" bestFit="1" customWidth="1"/>
    <col min="7177" max="7178" width="8.7109375" customWidth="1"/>
    <col min="7179" max="7179" width="29.5703125" customWidth="1"/>
    <col min="7426" max="7426" width="1.7109375" customWidth="1"/>
    <col min="7427" max="7427" width="6.28515625" bestFit="1" customWidth="1"/>
    <col min="7428" max="7428" width="25.5703125" bestFit="1" customWidth="1"/>
    <col min="7429" max="7429" width="25.5703125" customWidth="1"/>
    <col min="7430" max="7430" width="29.5703125" customWidth="1"/>
    <col min="7431" max="7431" width="18.5703125" customWidth="1"/>
    <col min="7432" max="7432" width="7.85546875" bestFit="1" customWidth="1"/>
    <col min="7433" max="7434" width="8.7109375" customWidth="1"/>
    <col min="7435" max="7435" width="29.5703125" customWidth="1"/>
    <col min="7682" max="7682" width="1.7109375" customWidth="1"/>
    <col min="7683" max="7683" width="6.28515625" bestFit="1" customWidth="1"/>
    <col min="7684" max="7684" width="25.5703125" bestFit="1" customWidth="1"/>
    <col min="7685" max="7685" width="25.5703125" customWidth="1"/>
    <col min="7686" max="7686" width="29.5703125" customWidth="1"/>
    <col min="7687" max="7687" width="18.5703125" customWidth="1"/>
    <col min="7688" max="7688" width="7.85546875" bestFit="1" customWidth="1"/>
    <col min="7689" max="7690" width="8.7109375" customWidth="1"/>
    <col min="7691" max="7691" width="29.5703125" customWidth="1"/>
    <col min="7938" max="7938" width="1.7109375" customWidth="1"/>
    <col min="7939" max="7939" width="6.28515625" bestFit="1" customWidth="1"/>
    <col min="7940" max="7940" width="25.5703125" bestFit="1" customWidth="1"/>
    <col min="7941" max="7941" width="25.5703125" customWidth="1"/>
    <col min="7942" max="7942" width="29.5703125" customWidth="1"/>
    <col min="7943" max="7943" width="18.5703125" customWidth="1"/>
    <col min="7944" max="7944" width="7.85546875" bestFit="1" customWidth="1"/>
    <col min="7945" max="7946" width="8.7109375" customWidth="1"/>
    <col min="7947" max="7947" width="29.5703125" customWidth="1"/>
    <col min="8194" max="8194" width="1.7109375" customWidth="1"/>
    <col min="8195" max="8195" width="6.28515625" bestFit="1" customWidth="1"/>
    <col min="8196" max="8196" width="25.5703125" bestFit="1" customWidth="1"/>
    <col min="8197" max="8197" width="25.5703125" customWidth="1"/>
    <col min="8198" max="8198" width="29.5703125" customWidth="1"/>
    <col min="8199" max="8199" width="18.5703125" customWidth="1"/>
    <col min="8200" max="8200" width="7.85546875" bestFit="1" customWidth="1"/>
    <col min="8201" max="8202" width="8.7109375" customWidth="1"/>
    <col min="8203" max="8203" width="29.5703125" customWidth="1"/>
    <col min="8450" max="8450" width="1.7109375" customWidth="1"/>
    <col min="8451" max="8451" width="6.28515625" bestFit="1" customWidth="1"/>
    <col min="8452" max="8452" width="25.5703125" bestFit="1" customWidth="1"/>
    <col min="8453" max="8453" width="25.5703125" customWidth="1"/>
    <col min="8454" max="8454" width="29.5703125" customWidth="1"/>
    <col min="8455" max="8455" width="18.5703125" customWidth="1"/>
    <col min="8456" max="8456" width="7.85546875" bestFit="1" customWidth="1"/>
    <col min="8457" max="8458" width="8.7109375" customWidth="1"/>
    <col min="8459" max="8459" width="29.5703125" customWidth="1"/>
    <col min="8706" max="8706" width="1.7109375" customWidth="1"/>
    <col min="8707" max="8707" width="6.28515625" bestFit="1" customWidth="1"/>
    <col min="8708" max="8708" width="25.5703125" bestFit="1" customWidth="1"/>
    <col min="8709" max="8709" width="25.5703125" customWidth="1"/>
    <col min="8710" max="8710" width="29.5703125" customWidth="1"/>
    <col min="8711" max="8711" width="18.5703125" customWidth="1"/>
    <col min="8712" max="8712" width="7.85546875" bestFit="1" customWidth="1"/>
    <col min="8713" max="8714" width="8.7109375" customWidth="1"/>
    <col min="8715" max="8715" width="29.5703125" customWidth="1"/>
    <col min="8962" max="8962" width="1.7109375" customWidth="1"/>
    <col min="8963" max="8963" width="6.28515625" bestFit="1" customWidth="1"/>
    <col min="8964" max="8964" width="25.5703125" bestFit="1" customWidth="1"/>
    <col min="8965" max="8965" width="25.5703125" customWidth="1"/>
    <col min="8966" max="8966" width="29.5703125" customWidth="1"/>
    <col min="8967" max="8967" width="18.5703125" customWidth="1"/>
    <col min="8968" max="8968" width="7.85546875" bestFit="1" customWidth="1"/>
    <col min="8969" max="8970" width="8.7109375" customWidth="1"/>
    <col min="8971" max="8971" width="29.5703125" customWidth="1"/>
    <col min="9218" max="9218" width="1.7109375" customWidth="1"/>
    <col min="9219" max="9219" width="6.28515625" bestFit="1" customWidth="1"/>
    <col min="9220" max="9220" width="25.5703125" bestFit="1" customWidth="1"/>
    <col min="9221" max="9221" width="25.5703125" customWidth="1"/>
    <col min="9222" max="9222" width="29.5703125" customWidth="1"/>
    <col min="9223" max="9223" width="18.5703125" customWidth="1"/>
    <col min="9224" max="9224" width="7.85546875" bestFit="1" customWidth="1"/>
    <col min="9225" max="9226" width="8.7109375" customWidth="1"/>
    <col min="9227" max="9227" width="29.5703125" customWidth="1"/>
    <col min="9474" max="9474" width="1.7109375" customWidth="1"/>
    <col min="9475" max="9475" width="6.28515625" bestFit="1" customWidth="1"/>
    <col min="9476" max="9476" width="25.5703125" bestFit="1" customWidth="1"/>
    <col min="9477" max="9477" width="25.5703125" customWidth="1"/>
    <col min="9478" max="9478" width="29.5703125" customWidth="1"/>
    <col min="9479" max="9479" width="18.5703125" customWidth="1"/>
    <col min="9480" max="9480" width="7.85546875" bestFit="1" customWidth="1"/>
    <col min="9481" max="9482" width="8.7109375" customWidth="1"/>
    <col min="9483" max="9483" width="29.5703125" customWidth="1"/>
    <col min="9730" max="9730" width="1.7109375" customWidth="1"/>
    <col min="9731" max="9731" width="6.28515625" bestFit="1" customWidth="1"/>
    <col min="9732" max="9732" width="25.5703125" bestFit="1" customWidth="1"/>
    <col min="9733" max="9733" width="25.5703125" customWidth="1"/>
    <col min="9734" max="9734" width="29.5703125" customWidth="1"/>
    <col min="9735" max="9735" width="18.5703125" customWidth="1"/>
    <col min="9736" max="9736" width="7.85546875" bestFit="1" customWidth="1"/>
    <col min="9737" max="9738" width="8.7109375" customWidth="1"/>
    <col min="9739" max="9739" width="29.5703125" customWidth="1"/>
    <col min="9986" max="9986" width="1.7109375" customWidth="1"/>
    <col min="9987" max="9987" width="6.28515625" bestFit="1" customWidth="1"/>
    <col min="9988" max="9988" width="25.5703125" bestFit="1" customWidth="1"/>
    <col min="9989" max="9989" width="25.5703125" customWidth="1"/>
    <col min="9990" max="9990" width="29.5703125" customWidth="1"/>
    <col min="9991" max="9991" width="18.5703125" customWidth="1"/>
    <col min="9992" max="9992" width="7.85546875" bestFit="1" customWidth="1"/>
    <col min="9993" max="9994" width="8.7109375" customWidth="1"/>
    <col min="9995" max="9995" width="29.5703125" customWidth="1"/>
    <col min="10242" max="10242" width="1.7109375" customWidth="1"/>
    <col min="10243" max="10243" width="6.28515625" bestFit="1" customWidth="1"/>
    <col min="10244" max="10244" width="25.5703125" bestFit="1" customWidth="1"/>
    <col min="10245" max="10245" width="25.5703125" customWidth="1"/>
    <col min="10246" max="10246" width="29.5703125" customWidth="1"/>
    <col min="10247" max="10247" width="18.5703125" customWidth="1"/>
    <col min="10248" max="10248" width="7.85546875" bestFit="1" customWidth="1"/>
    <col min="10249" max="10250" width="8.7109375" customWidth="1"/>
    <col min="10251" max="10251" width="29.5703125" customWidth="1"/>
    <col min="10498" max="10498" width="1.7109375" customWidth="1"/>
    <col min="10499" max="10499" width="6.28515625" bestFit="1" customWidth="1"/>
    <col min="10500" max="10500" width="25.5703125" bestFit="1" customWidth="1"/>
    <col min="10501" max="10501" width="25.5703125" customWidth="1"/>
    <col min="10502" max="10502" width="29.5703125" customWidth="1"/>
    <col min="10503" max="10503" width="18.5703125" customWidth="1"/>
    <col min="10504" max="10504" width="7.85546875" bestFit="1" customWidth="1"/>
    <col min="10505" max="10506" width="8.7109375" customWidth="1"/>
    <col min="10507" max="10507" width="29.5703125" customWidth="1"/>
    <col min="10754" max="10754" width="1.7109375" customWidth="1"/>
    <col min="10755" max="10755" width="6.28515625" bestFit="1" customWidth="1"/>
    <col min="10756" max="10756" width="25.5703125" bestFit="1" customWidth="1"/>
    <col min="10757" max="10757" width="25.5703125" customWidth="1"/>
    <col min="10758" max="10758" width="29.5703125" customWidth="1"/>
    <col min="10759" max="10759" width="18.5703125" customWidth="1"/>
    <col min="10760" max="10760" width="7.85546875" bestFit="1" customWidth="1"/>
    <col min="10761" max="10762" width="8.7109375" customWidth="1"/>
    <col min="10763" max="10763" width="29.5703125" customWidth="1"/>
    <col min="11010" max="11010" width="1.7109375" customWidth="1"/>
    <col min="11011" max="11011" width="6.28515625" bestFit="1" customWidth="1"/>
    <col min="11012" max="11012" width="25.5703125" bestFit="1" customWidth="1"/>
    <col min="11013" max="11013" width="25.5703125" customWidth="1"/>
    <col min="11014" max="11014" width="29.5703125" customWidth="1"/>
    <col min="11015" max="11015" width="18.5703125" customWidth="1"/>
    <col min="11016" max="11016" width="7.85546875" bestFit="1" customWidth="1"/>
    <col min="11017" max="11018" width="8.7109375" customWidth="1"/>
    <col min="11019" max="11019" width="29.5703125" customWidth="1"/>
    <col min="11266" max="11266" width="1.7109375" customWidth="1"/>
    <col min="11267" max="11267" width="6.28515625" bestFit="1" customWidth="1"/>
    <col min="11268" max="11268" width="25.5703125" bestFit="1" customWidth="1"/>
    <col min="11269" max="11269" width="25.5703125" customWidth="1"/>
    <col min="11270" max="11270" width="29.5703125" customWidth="1"/>
    <col min="11271" max="11271" width="18.5703125" customWidth="1"/>
    <col min="11272" max="11272" width="7.85546875" bestFit="1" customWidth="1"/>
    <col min="11273" max="11274" width="8.7109375" customWidth="1"/>
    <col min="11275" max="11275" width="29.5703125" customWidth="1"/>
    <col min="11522" max="11522" width="1.7109375" customWidth="1"/>
    <col min="11523" max="11523" width="6.28515625" bestFit="1" customWidth="1"/>
    <col min="11524" max="11524" width="25.5703125" bestFit="1" customWidth="1"/>
    <col min="11525" max="11525" width="25.5703125" customWidth="1"/>
    <col min="11526" max="11526" width="29.5703125" customWidth="1"/>
    <col min="11527" max="11527" width="18.5703125" customWidth="1"/>
    <col min="11528" max="11528" width="7.85546875" bestFit="1" customWidth="1"/>
    <col min="11529" max="11530" width="8.7109375" customWidth="1"/>
    <col min="11531" max="11531" width="29.5703125" customWidth="1"/>
    <col min="11778" max="11778" width="1.7109375" customWidth="1"/>
    <col min="11779" max="11779" width="6.28515625" bestFit="1" customWidth="1"/>
    <col min="11780" max="11780" width="25.5703125" bestFit="1" customWidth="1"/>
    <col min="11781" max="11781" width="25.5703125" customWidth="1"/>
    <col min="11782" max="11782" width="29.5703125" customWidth="1"/>
    <col min="11783" max="11783" width="18.5703125" customWidth="1"/>
    <col min="11784" max="11784" width="7.85546875" bestFit="1" customWidth="1"/>
    <col min="11785" max="11786" width="8.7109375" customWidth="1"/>
    <col min="11787" max="11787" width="29.5703125" customWidth="1"/>
    <col min="12034" max="12034" width="1.7109375" customWidth="1"/>
    <col min="12035" max="12035" width="6.28515625" bestFit="1" customWidth="1"/>
    <col min="12036" max="12036" width="25.5703125" bestFit="1" customWidth="1"/>
    <col min="12037" max="12037" width="25.5703125" customWidth="1"/>
    <col min="12038" max="12038" width="29.5703125" customWidth="1"/>
    <col min="12039" max="12039" width="18.5703125" customWidth="1"/>
    <col min="12040" max="12040" width="7.85546875" bestFit="1" customWidth="1"/>
    <col min="12041" max="12042" width="8.7109375" customWidth="1"/>
    <col min="12043" max="12043" width="29.5703125" customWidth="1"/>
    <col min="12290" max="12290" width="1.7109375" customWidth="1"/>
    <col min="12291" max="12291" width="6.28515625" bestFit="1" customWidth="1"/>
    <col min="12292" max="12292" width="25.5703125" bestFit="1" customWidth="1"/>
    <col min="12293" max="12293" width="25.5703125" customWidth="1"/>
    <col min="12294" max="12294" width="29.5703125" customWidth="1"/>
    <col min="12295" max="12295" width="18.5703125" customWidth="1"/>
    <col min="12296" max="12296" width="7.85546875" bestFit="1" customWidth="1"/>
    <col min="12297" max="12298" width="8.7109375" customWidth="1"/>
    <col min="12299" max="12299" width="29.5703125" customWidth="1"/>
    <col min="12546" max="12546" width="1.7109375" customWidth="1"/>
    <col min="12547" max="12547" width="6.28515625" bestFit="1" customWidth="1"/>
    <col min="12548" max="12548" width="25.5703125" bestFit="1" customWidth="1"/>
    <col min="12549" max="12549" width="25.5703125" customWidth="1"/>
    <col min="12550" max="12550" width="29.5703125" customWidth="1"/>
    <col min="12551" max="12551" width="18.5703125" customWidth="1"/>
    <col min="12552" max="12552" width="7.85546875" bestFit="1" customWidth="1"/>
    <col min="12553" max="12554" width="8.7109375" customWidth="1"/>
    <col min="12555" max="12555" width="29.5703125" customWidth="1"/>
    <col min="12802" max="12802" width="1.7109375" customWidth="1"/>
    <col min="12803" max="12803" width="6.28515625" bestFit="1" customWidth="1"/>
    <col min="12804" max="12804" width="25.5703125" bestFit="1" customWidth="1"/>
    <col min="12805" max="12805" width="25.5703125" customWidth="1"/>
    <col min="12806" max="12806" width="29.5703125" customWidth="1"/>
    <col min="12807" max="12807" width="18.5703125" customWidth="1"/>
    <col min="12808" max="12808" width="7.85546875" bestFit="1" customWidth="1"/>
    <col min="12809" max="12810" width="8.7109375" customWidth="1"/>
    <col min="12811" max="12811" width="29.5703125" customWidth="1"/>
    <col min="13058" max="13058" width="1.7109375" customWidth="1"/>
    <col min="13059" max="13059" width="6.28515625" bestFit="1" customWidth="1"/>
    <col min="13060" max="13060" width="25.5703125" bestFit="1" customWidth="1"/>
    <col min="13061" max="13061" width="25.5703125" customWidth="1"/>
    <col min="13062" max="13062" width="29.5703125" customWidth="1"/>
    <col min="13063" max="13063" width="18.5703125" customWidth="1"/>
    <col min="13064" max="13064" width="7.85546875" bestFit="1" customWidth="1"/>
    <col min="13065" max="13066" width="8.7109375" customWidth="1"/>
    <col min="13067" max="13067" width="29.5703125" customWidth="1"/>
    <col min="13314" max="13314" width="1.7109375" customWidth="1"/>
    <col min="13315" max="13315" width="6.28515625" bestFit="1" customWidth="1"/>
    <col min="13316" max="13316" width="25.5703125" bestFit="1" customWidth="1"/>
    <col min="13317" max="13317" width="25.5703125" customWidth="1"/>
    <col min="13318" max="13318" width="29.5703125" customWidth="1"/>
    <col min="13319" max="13319" width="18.5703125" customWidth="1"/>
    <col min="13320" max="13320" width="7.85546875" bestFit="1" customWidth="1"/>
    <col min="13321" max="13322" width="8.7109375" customWidth="1"/>
    <col min="13323" max="13323" width="29.5703125" customWidth="1"/>
    <col min="13570" max="13570" width="1.7109375" customWidth="1"/>
    <col min="13571" max="13571" width="6.28515625" bestFit="1" customWidth="1"/>
    <col min="13572" max="13572" width="25.5703125" bestFit="1" customWidth="1"/>
    <col min="13573" max="13573" width="25.5703125" customWidth="1"/>
    <col min="13574" max="13574" width="29.5703125" customWidth="1"/>
    <col min="13575" max="13575" width="18.5703125" customWidth="1"/>
    <col min="13576" max="13576" width="7.85546875" bestFit="1" customWidth="1"/>
    <col min="13577" max="13578" width="8.7109375" customWidth="1"/>
    <col min="13579" max="13579" width="29.5703125" customWidth="1"/>
    <col min="13826" max="13826" width="1.7109375" customWidth="1"/>
    <col min="13827" max="13827" width="6.28515625" bestFit="1" customWidth="1"/>
    <col min="13828" max="13828" width="25.5703125" bestFit="1" customWidth="1"/>
    <col min="13829" max="13829" width="25.5703125" customWidth="1"/>
    <col min="13830" max="13830" width="29.5703125" customWidth="1"/>
    <col min="13831" max="13831" width="18.5703125" customWidth="1"/>
    <col min="13832" max="13832" width="7.85546875" bestFit="1" customWidth="1"/>
    <col min="13833" max="13834" width="8.7109375" customWidth="1"/>
    <col min="13835" max="13835" width="29.5703125" customWidth="1"/>
    <col min="14082" max="14082" width="1.7109375" customWidth="1"/>
    <col min="14083" max="14083" width="6.28515625" bestFit="1" customWidth="1"/>
    <col min="14084" max="14084" width="25.5703125" bestFit="1" customWidth="1"/>
    <col min="14085" max="14085" width="25.5703125" customWidth="1"/>
    <col min="14086" max="14086" width="29.5703125" customWidth="1"/>
    <col min="14087" max="14087" width="18.5703125" customWidth="1"/>
    <col min="14088" max="14088" width="7.85546875" bestFit="1" customWidth="1"/>
    <col min="14089" max="14090" width="8.7109375" customWidth="1"/>
    <col min="14091" max="14091" width="29.5703125" customWidth="1"/>
    <col min="14338" max="14338" width="1.7109375" customWidth="1"/>
    <col min="14339" max="14339" width="6.28515625" bestFit="1" customWidth="1"/>
    <col min="14340" max="14340" width="25.5703125" bestFit="1" customWidth="1"/>
    <col min="14341" max="14341" width="25.5703125" customWidth="1"/>
    <col min="14342" max="14342" width="29.5703125" customWidth="1"/>
    <col min="14343" max="14343" width="18.5703125" customWidth="1"/>
    <col min="14344" max="14344" width="7.85546875" bestFit="1" customWidth="1"/>
    <col min="14345" max="14346" width="8.7109375" customWidth="1"/>
    <col min="14347" max="14347" width="29.5703125" customWidth="1"/>
    <col min="14594" max="14594" width="1.7109375" customWidth="1"/>
    <col min="14595" max="14595" width="6.28515625" bestFit="1" customWidth="1"/>
    <col min="14596" max="14596" width="25.5703125" bestFit="1" customWidth="1"/>
    <col min="14597" max="14597" width="25.5703125" customWidth="1"/>
    <col min="14598" max="14598" width="29.5703125" customWidth="1"/>
    <col min="14599" max="14599" width="18.5703125" customWidth="1"/>
    <col min="14600" max="14600" width="7.85546875" bestFit="1" customWidth="1"/>
    <col min="14601" max="14602" width="8.7109375" customWidth="1"/>
    <col min="14603" max="14603" width="29.5703125" customWidth="1"/>
    <col min="14850" max="14850" width="1.7109375" customWidth="1"/>
    <col min="14851" max="14851" width="6.28515625" bestFit="1" customWidth="1"/>
    <col min="14852" max="14852" width="25.5703125" bestFit="1" customWidth="1"/>
    <col min="14853" max="14853" width="25.5703125" customWidth="1"/>
    <col min="14854" max="14854" width="29.5703125" customWidth="1"/>
    <col min="14855" max="14855" width="18.5703125" customWidth="1"/>
    <col min="14856" max="14856" width="7.85546875" bestFit="1" customWidth="1"/>
    <col min="14857" max="14858" width="8.7109375" customWidth="1"/>
    <col min="14859" max="14859" width="29.5703125" customWidth="1"/>
    <col min="15106" max="15106" width="1.7109375" customWidth="1"/>
    <col min="15107" max="15107" width="6.28515625" bestFit="1" customWidth="1"/>
    <col min="15108" max="15108" width="25.5703125" bestFit="1" customWidth="1"/>
    <col min="15109" max="15109" width="25.5703125" customWidth="1"/>
    <col min="15110" max="15110" width="29.5703125" customWidth="1"/>
    <col min="15111" max="15111" width="18.5703125" customWidth="1"/>
    <col min="15112" max="15112" width="7.85546875" bestFit="1" customWidth="1"/>
    <col min="15113" max="15114" width="8.7109375" customWidth="1"/>
    <col min="15115" max="15115" width="29.5703125" customWidth="1"/>
    <col min="15362" max="15362" width="1.7109375" customWidth="1"/>
    <col min="15363" max="15363" width="6.28515625" bestFit="1" customWidth="1"/>
    <col min="15364" max="15364" width="25.5703125" bestFit="1" customWidth="1"/>
    <col min="15365" max="15365" width="25.5703125" customWidth="1"/>
    <col min="15366" max="15366" width="29.5703125" customWidth="1"/>
    <col min="15367" max="15367" width="18.5703125" customWidth="1"/>
    <col min="15368" max="15368" width="7.85546875" bestFit="1" customWidth="1"/>
    <col min="15369" max="15370" width="8.7109375" customWidth="1"/>
    <col min="15371" max="15371" width="29.5703125" customWidth="1"/>
    <col min="15618" max="15618" width="1.7109375" customWidth="1"/>
    <col min="15619" max="15619" width="6.28515625" bestFit="1" customWidth="1"/>
    <col min="15620" max="15620" width="25.5703125" bestFit="1" customWidth="1"/>
    <col min="15621" max="15621" width="25.5703125" customWidth="1"/>
    <col min="15622" max="15622" width="29.5703125" customWidth="1"/>
    <col min="15623" max="15623" width="18.5703125" customWidth="1"/>
    <col min="15624" max="15624" width="7.85546875" bestFit="1" customWidth="1"/>
    <col min="15625" max="15626" width="8.7109375" customWidth="1"/>
    <col min="15627" max="15627" width="29.5703125" customWidth="1"/>
    <col min="15874" max="15874" width="1.7109375" customWidth="1"/>
    <col min="15875" max="15875" width="6.28515625" bestFit="1" customWidth="1"/>
    <col min="15876" max="15876" width="25.5703125" bestFit="1" customWidth="1"/>
    <col min="15877" max="15877" width="25.5703125" customWidth="1"/>
    <col min="15878" max="15878" width="29.5703125" customWidth="1"/>
    <col min="15879" max="15879" width="18.5703125" customWidth="1"/>
    <col min="15880" max="15880" width="7.85546875" bestFit="1" customWidth="1"/>
    <col min="15881" max="15882" width="8.7109375" customWidth="1"/>
    <col min="15883" max="15883" width="29.5703125" customWidth="1"/>
    <col min="16130" max="16130" width="1.7109375" customWidth="1"/>
    <col min="16131" max="16131" width="6.28515625" bestFit="1" customWidth="1"/>
    <col min="16132" max="16132" width="25.5703125" bestFit="1" customWidth="1"/>
    <col min="16133" max="16133" width="25.5703125" customWidth="1"/>
    <col min="16134" max="16134" width="29.5703125" customWidth="1"/>
    <col min="16135" max="16135" width="18.5703125" customWidth="1"/>
    <col min="16136" max="16136" width="7.85546875" bestFit="1" customWidth="1"/>
    <col min="16137" max="16138" width="8.7109375" customWidth="1"/>
    <col min="16139" max="16139" width="29.5703125" customWidth="1"/>
  </cols>
  <sheetData>
    <row r="1" spans="1:11" s="14" customFormat="1" ht="21.75" thickBot="1" x14ac:dyDescent="0.3">
      <c r="B1" s="131" t="s">
        <v>441</v>
      </c>
      <c r="C1" s="131"/>
      <c r="D1" s="131"/>
      <c r="E1" s="131"/>
      <c r="F1" s="131"/>
      <c r="G1" s="131"/>
      <c r="H1" s="131"/>
      <c r="I1" s="131"/>
      <c r="J1" s="131"/>
      <c r="K1" s="131"/>
    </row>
    <row r="2" spans="1:11" s="105" customFormat="1" ht="13.5" customHeight="1" thickBot="1" x14ac:dyDescent="0.25">
      <c r="A2" s="90"/>
      <c r="B2" s="132" t="s">
        <v>416</v>
      </c>
      <c r="C2" s="132" t="s">
        <v>417</v>
      </c>
      <c r="D2" s="132" t="s">
        <v>418</v>
      </c>
      <c r="E2" s="134" t="s">
        <v>436</v>
      </c>
      <c r="F2" s="135"/>
      <c r="G2" s="132" t="s">
        <v>437</v>
      </c>
      <c r="H2" s="138" t="s">
        <v>419</v>
      </c>
      <c r="I2" s="139"/>
      <c r="J2" s="140"/>
      <c r="K2" s="132" t="s">
        <v>438</v>
      </c>
    </row>
    <row r="3" spans="1:11" s="105" customFormat="1" ht="30" customHeight="1" thickBot="1" x14ac:dyDescent="0.25">
      <c r="A3" s="90"/>
      <c r="B3" s="133"/>
      <c r="C3" s="133"/>
      <c r="D3" s="133"/>
      <c r="E3" s="136"/>
      <c r="F3" s="137"/>
      <c r="G3" s="133"/>
      <c r="H3" s="97" t="s">
        <v>426</v>
      </c>
      <c r="I3" s="97" t="s">
        <v>427</v>
      </c>
      <c r="J3" s="89" t="s">
        <v>428</v>
      </c>
      <c r="K3" s="133"/>
    </row>
    <row r="4" spans="1:11" s="95" customFormat="1" ht="13.5" thickBot="1" x14ac:dyDescent="0.25">
      <c r="A4" s="91"/>
      <c r="B4" s="118">
        <v>1</v>
      </c>
      <c r="C4" s="118" t="s">
        <v>422</v>
      </c>
      <c r="D4" s="84" t="s">
        <v>423</v>
      </c>
      <c r="E4" s="85" t="s">
        <v>424</v>
      </c>
      <c r="F4" s="106">
        <v>80000</v>
      </c>
      <c r="G4" s="107">
        <v>1</v>
      </c>
      <c r="H4" s="86"/>
      <c r="I4" s="87"/>
      <c r="J4" s="87"/>
      <c r="K4" s="106">
        <f>F4*G4*H4</f>
        <v>0</v>
      </c>
    </row>
    <row r="5" spans="1:11" s="95" customFormat="1" ht="13.5" thickBot="1" x14ac:dyDescent="0.25">
      <c r="A5" s="91"/>
      <c r="B5" s="119"/>
      <c r="C5" s="119"/>
      <c r="D5" s="88"/>
      <c r="E5" s="85" t="s">
        <v>425</v>
      </c>
      <c r="F5" s="106">
        <v>20000</v>
      </c>
      <c r="G5" s="107">
        <v>1</v>
      </c>
      <c r="H5" s="87"/>
      <c r="I5" s="86"/>
      <c r="J5" s="87"/>
      <c r="K5" s="106">
        <f>F5*G5*I5</f>
        <v>0</v>
      </c>
    </row>
    <row r="6" spans="1:11" s="95" customFormat="1" ht="13.5" customHeight="1" thickBot="1" x14ac:dyDescent="0.25">
      <c r="A6" s="91"/>
      <c r="B6" s="118">
        <v>2</v>
      </c>
      <c r="C6" s="118" t="s">
        <v>430</v>
      </c>
      <c r="D6" s="84">
        <v>38</v>
      </c>
      <c r="E6" s="85" t="s">
        <v>424</v>
      </c>
      <c r="F6" s="106">
        <v>200000</v>
      </c>
      <c r="G6" s="107">
        <v>1</v>
      </c>
      <c r="H6" s="86"/>
      <c r="I6" s="87"/>
      <c r="J6" s="87"/>
      <c r="K6" s="106">
        <f>F6*G6*H6</f>
        <v>0</v>
      </c>
    </row>
    <row r="7" spans="1:11" s="95" customFormat="1" ht="13.5" thickBot="1" x14ac:dyDescent="0.25">
      <c r="A7" s="91"/>
      <c r="B7" s="119"/>
      <c r="C7" s="119"/>
      <c r="D7" s="88"/>
      <c r="E7" s="85" t="s">
        <v>425</v>
      </c>
      <c r="F7" s="106">
        <v>100000</v>
      </c>
      <c r="G7" s="107">
        <v>1</v>
      </c>
      <c r="H7" s="87"/>
      <c r="I7" s="86"/>
      <c r="J7" s="87"/>
      <c r="K7" s="106">
        <f>F7*G7*I7</f>
        <v>0</v>
      </c>
    </row>
    <row r="8" spans="1:11" s="95" customFormat="1" ht="26.25" thickBot="1" x14ac:dyDescent="0.25">
      <c r="A8" s="91"/>
      <c r="B8" s="118">
        <v>3</v>
      </c>
      <c r="C8" s="120" t="s">
        <v>432</v>
      </c>
      <c r="D8" s="121"/>
      <c r="E8" s="85" t="s">
        <v>433</v>
      </c>
      <c r="F8" s="109">
        <v>100000</v>
      </c>
      <c r="G8" s="107">
        <v>1</v>
      </c>
      <c r="H8" s="87"/>
      <c r="I8" s="87"/>
      <c r="J8" s="108"/>
      <c r="K8" s="106">
        <f>F8*G8*J8</f>
        <v>0</v>
      </c>
    </row>
    <row r="9" spans="1:11" s="95" customFormat="1" ht="26.25" thickBot="1" x14ac:dyDescent="0.25">
      <c r="A9" s="91"/>
      <c r="B9" s="119"/>
      <c r="C9" s="122"/>
      <c r="D9" s="123"/>
      <c r="E9" s="85" t="s">
        <v>434</v>
      </c>
      <c r="F9" s="109">
        <v>300000</v>
      </c>
      <c r="G9" s="107">
        <v>1</v>
      </c>
      <c r="H9" s="87"/>
      <c r="I9" s="87"/>
      <c r="J9" s="108"/>
      <c r="K9" s="106">
        <f>F9*G9*J9</f>
        <v>0</v>
      </c>
    </row>
    <row r="10" spans="1:11" ht="15.75" thickBot="1" x14ac:dyDescent="0.3">
      <c r="A10"/>
      <c r="B10" s="124" t="s">
        <v>439</v>
      </c>
      <c r="C10" s="125"/>
      <c r="D10" s="125"/>
      <c r="E10" s="125"/>
      <c r="F10" s="125"/>
      <c r="G10" s="125"/>
      <c r="H10" s="125"/>
      <c r="I10" s="126"/>
      <c r="J10" s="103"/>
      <c r="K10" s="101">
        <f>SUM(K4:K9)</f>
        <v>0</v>
      </c>
    </row>
    <row r="11" spans="1:11" ht="16.5" thickBot="1" x14ac:dyDescent="0.3">
      <c r="A11"/>
      <c r="B11" s="127" t="s">
        <v>440</v>
      </c>
      <c r="C11" s="128"/>
      <c r="D11" s="128"/>
      <c r="E11" s="128"/>
      <c r="F11" s="128"/>
      <c r="G11" s="128"/>
      <c r="H11" s="128"/>
      <c r="I11" s="129"/>
      <c r="J11" s="104"/>
      <c r="K11" s="102">
        <f>4*K10</f>
        <v>0</v>
      </c>
    </row>
    <row r="12" spans="1:11" x14ac:dyDescent="0.25">
      <c r="A12"/>
      <c r="F12" s="96"/>
      <c r="G12" s="96"/>
      <c r="H12"/>
      <c r="I12"/>
      <c r="J12"/>
    </row>
    <row r="13" spans="1:11" x14ac:dyDescent="0.25">
      <c r="C13" s="130" t="s">
        <v>429</v>
      </c>
      <c r="D13" s="130"/>
      <c r="E13" s="130"/>
      <c r="K13" s="14"/>
    </row>
    <row r="14" spans="1:11" x14ac:dyDescent="0.25">
      <c r="C14" s="130"/>
      <c r="D14" s="130"/>
      <c r="E14" s="130"/>
      <c r="K14" s="14"/>
    </row>
    <row r="15" spans="1:11" x14ac:dyDescent="0.25">
      <c r="C15" s="130"/>
      <c r="D15" s="130"/>
      <c r="E15" s="130"/>
      <c r="K15" s="14"/>
    </row>
    <row r="16" spans="1:11" x14ac:dyDescent="0.25">
      <c r="C16" s="130"/>
      <c r="D16" s="130"/>
      <c r="E16" s="130"/>
      <c r="K16" s="14"/>
    </row>
    <row r="17" spans="11:11" x14ac:dyDescent="0.25">
      <c r="K17" s="14"/>
    </row>
  </sheetData>
  <mergeCells count="17">
    <mergeCell ref="B4:B5"/>
    <mergeCell ref="C4:C5"/>
    <mergeCell ref="B6:B7"/>
    <mergeCell ref="C6:C7"/>
    <mergeCell ref="B1:K1"/>
    <mergeCell ref="B2:B3"/>
    <mergeCell ref="C2:C3"/>
    <mergeCell ref="D2:D3"/>
    <mergeCell ref="E2:F3"/>
    <mergeCell ref="G2:G3"/>
    <mergeCell ref="H2:J2"/>
    <mergeCell ref="K2:K3"/>
    <mergeCell ref="B8:B9"/>
    <mergeCell ref="C8:D9"/>
    <mergeCell ref="B10:I10"/>
    <mergeCell ref="B11:I11"/>
    <mergeCell ref="C13:E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K23" sqref="K23"/>
    </sheetView>
  </sheetViews>
  <sheetFormatPr baseColWidth="10" defaultRowHeight="23.25" customHeight="1" x14ac:dyDescent="0.25"/>
  <cols>
    <col min="1" max="1" width="2.7109375" customWidth="1"/>
    <col min="2" max="2" width="11.28515625" customWidth="1"/>
    <col min="3" max="3" width="30.5703125" customWidth="1"/>
    <col min="4" max="4" width="18.28515625" customWidth="1"/>
    <col min="5" max="5" width="28.5703125" customWidth="1"/>
  </cols>
  <sheetData>
    <row r="1" spans="1:8" ht="23.25" customHeight="1" thickBot="1" x14ac:dyDescent="0.3">
      <c r="B1" s="92"/>
      <c r="C1" s="92" t="s">
        <v>442</v>
      </c>
      <c r="D1" s="92"/>
      <c r="E1" s="92"/>
      <c r="F1" s="92"/>
      <c r="G1" s="92"/>
      <c r="H1" s="92"/>
    </row>
    <row r="2" spans="1:8" ht="23.25" customHeight="1" thickBot="1" x14ac:dyDescent="0.3">
      <c r="B2" s="132" t="s">
        <v>416</v>
      </c>
      <c r="C2" s="132" t="s">
        <v>417</v>
      </c>
      <c r="D2" s="132" t="s">
        <v>418</v>
      </c>
      <c r="E2" s="134" t="s">
        <v>7</v>
      </c>
      <c r="F2" s="138" t="s">
        <v>419</v>
      </c>
      <c r="G2" s="139"/>
      <c r="H2" s="140"/>
    </row>
    <row r="3" spans="1:8" ht="23.25" customHeight="1" thickBot="1" x14ac:dyDescent="0.3">
      <c r="B3" s="133"/>
      <c r="C3" s="133"/>
      <c r="D3" s="133"/>
      <c r="E3" s="136"/>
      <c r="F3" s="83" t="s">
        <v>420</v>
      </c>
      <c r="G3" s="83" t="s">
        <v>421</v>
      </c>
      <c r="H3" s="83" t="s">
        <v>428</v>
      </c>
    </row>
    <row r="4" spans="1:8" ht="23.25" customHeight="1" thickBot="1" x14ac:dyDescent="0.3">
      <c r="B4" s="118">
        <v>1</v>
      </c>
      <c r="C4" s="118" t="s">
        <v>422</v>
      </c>
      <c r="D4" s="93" t="s">
        <v>423</v>
      </c>
      <c r="E4" s="85" t="s">
        <v>424</v>
      </c>
      <c r="F4" s="86"/>
      <c r="G4" s="87"/>
      <c r="H4" s="87"/>
    </row>
    <row r="5" spans="1:8" ht="23.25" customHeight="1" thickBot="1" x14ac:dyDescent="0.3">
      <c r="B5" s="119"/>
      <c r="C5" s="119"/>
      <c r="D5" s="94"/>
      <c r="E5" s="85" t="s">
        <v>425</v>
      </c>
      <c r="F5" s="87"/>
      <c r="G5" s="86"/>
      <c r="H5" s="87"/>
    </row>
    <row r="6" spans="1:8" ht="23.25" customHeight="1" thickBot="1" x14ac:dyDescent="0.3">
      <c r="B6" s="118">
        <v>2</v>
      </c>
      <c r="C6" s="118" t="s">
        <v>430</v>
      </c>
      <c r="D6" s="93" t="s">
        <v>431</v>
      </c>
      <c r="E6" s="85" t="s">
        <v>424</v>
      </c>
      <c r="F6" s="86"/>
      <c r="G6" s="87"/>
      <c r="H6" s="87"/>
    </row>
    <row r="7" spans="1:8" ht="23.25" customHeight="1" thickBot="1" x14ac:dyDescent="0.3">
      <c r="B7" s="119"/>
      <c r="C7" s="119"/>
      <c r="D7" s="94"/>
      <c r="E7" s="85" t="s">
        <v>425</v>
      </c>
      <c r="F7" s="87"/>
      <c r="G7" s="86"/>
      <c r="H7" s="87"/>
    </row>
    <row r="8" spans="1:8" ht="23.25" customHeight="1" thickBot="1" x14ac:dyDescent="0.3">
      <c r="A8" s="91"/>
      <c r="B8" s="118">
        <v>3</v>
      </c>
      <c r="C8" s="118" t="s">
        <v>432</v>
      </c>
      <c r="D8" s="141" t="s">
        <v>433</v>
      </c>
      <c r="E8" s="142"/>
      <c r="F8" s="87"/>
      <c r="G8" s="87"/>
      <c r="H8" s="86"/>
    </row>
    <row r="9" spans="1:8" ht="23.25" customHeight="1" thickBot="1" x14ac:dyDescent="0.3">
      <c r="A9" s="91"/>
      <c r="B9" s="119"/>
      <c r="C9" s="119"/>
      <c r="D9" s="141" t="s">
        <v>434</v>
      </c>
      <c r="E9" s="142"/>
      <c r="F9" s="87"/>
      <c r="G9" s="87"/>
      <c r="H9" s="86"/>
    </row>
    <row r="10" spans="1:8" ht="23.25" customHeight="1" x14ac:dyDescent="0.25">
      <c r="C10" s="130" t="s">
        <v>429</v>
      </c>
      <c r="D10" s="130"/>
      <c r="E10" s="130"/>
    </row>
    <row r="11" spans="1:8" ht="23.25" customHeight="1" x14ac:dyDescent="0.25">
      <c r="C11" s="130"/>
      <c r="D11" s="130"/>
      <c r="E11" s="130"/>
    </row>
    <row r="12" spans="1:8" ht="23.25" customHeight="1" x14ac:dyDescent="0.25">
      <c r="C12" s="130"/>
      <c r="D12" s="130"/>
      <c r="E12" s="130"/>
    </row>
    <row r="13" spans="1:8" ht="23.25" customHeight="1" x14ac:dyDescent="0.25">
      <c r="C13" s="130"/>
      <c r="D13" s="130"/>
      <c r="E13" s="130"/>
    </row>
  </sheetData>
  <mergeCells count="14">
    <mergeCell ref="E2:E3"/>
    <mergeCell ref="F2:H2"/>
    <mergeCell ref="B4:B5"/>
    <mergeCell ref="C4:C5"/>
    <mergeCell ref="B6:B7"/>
    <mergeCell ref="C6:C7"/>
    <mergeCell ref="B2:B3"/>
    <mergeCell ref="C2:C3"/>
    <mergeCell ref="D2:D3"/>
    <mergeCell ref="C10:E13"/>
    <mergeCell ref="B8:B9"/>
    <mergeCell ref="C8:C9"/>
    <mergeCell ref="D8:E8"/>
    <mergeCell ref="D9:E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Lisez-moi</vt:lpstr>
      <vt:lpstr>Page de garde</vt:lpstr>
      <vt:lpstr>BPU-DQE Lot n°4</vt:lpstr>
      <vt:lpstr>BATIPRIX-DQE Lot n°4</vt:lpstr>
      <vt:lpstr>Coéfficients lot n°4</vt:lpstr>
      <vt:lpstr>'BPU-DQE Lot n°4'!Impression_des_titres</vt:lpstr>
      <vt:lpstr>'BPU-DQE Lot n°4'!Zone_d_impression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2025-03-11T13:18:26Z</dcterms:modified>
</cp:coreProperties>
</file>